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аперсайты" sheetId="7" r:id="rId1"/>
  </sheets>
  <definedNames>
    <definedName name="_xlnm._FilterDatabase" localSheetId="0" hidden="1">'Цифровые суаперсайты'!$A$1:$Q$4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7" l="1"/>
  <c r="M4" i="7"/>
  <c r="O4" i="7" s="1"/>
  <c r="P4" i="7" s="1"/>
  <c r="M3" i="7" l="1"/>
  <c r="O3" i="7" s="1"/>
  <c r="P3" i="7" s="1"/>
  <c r="O2" i="7"/>
  <c r="P2" i="7" s="1"/>
</calcChain>
</file>

<file path=xl/sharedStrings.xml><?xml version="1.0" encoding="utf-8"?>
<sst xmlns="http://schemas.openxmlformats.org/spreadsheetml/2006/main" count="50" uniqueCount="31">
  <si>
    <t>Город</t>
  </si>
  <si>
    <t>Адрес</t>
  </si>
  <si>
    <t>Сторона</t>
  </si>
  <si>
    <t>Выходов за период</t>
  </si>
  <si>
    <t>Выходов в сутки</t>
  </si>
  <si>
    <t>Тюмень</t>
  </si>
  <si>
    <t>А</t>
  </si>
  <si>
    <t>Пермякова - 50 лет ВЛКСМ</t>
  </si>
  <si>
    <t>Первомайская ул., 100м до ж/д вокзала, в районе пересечения с Товарным шоссе, справа при движении из центра</t>
  </si>
  <si>
    <t>Вид конструкции</t>
  </si>
  <si>
    <t>Фото</t>
  </si>
  <si>
    <t>Код</t>
  </si>
  <si>
    <t>Ролик, сек.</t>
  </si>
  <si>
    <t>Аренда</t>
  </si>
  <si>
    <t>4х12</t>
  </si>
  <si>
    <t>Выходов в час</t>
  </si>
  <si>
    <t>Период, дней</t>
  </si>
  <si>
    <t>Цифровой суперсайт</t>
  </si>
  <si>
    <t>Б</t>
  </si>
  <si>
    <t>Карта</t>
  </si>
  <si>
    <t>Способ показа</t>
  </si>
  <si>
    <t>ТЦСС-1</t>
  </si>
  <si>
    <t>ТЦСС-2</t>
  </si>
  <si>
    <t>ТЦСС-3</t>
  </si>
  <si>
    <t>Координаты</t>
  </si>
  <si>
    <t>57.129181, 65.558110</t>
  </si>
  <si>
    <t>57.149224, 65.525938</t>
  </si>
  <si>
    <t>Статичня картинка, видеоролик</t>
  </si>
  <si>
    <t>Время работы экрана</t>
  </si>
  <si>
    <t>Формат, м.</t>
  </si>
  <si>
    <t>ПН-ВС: 00.00-24.00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</si>
</sst>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</cellXfs>
  <cellStyles count="3">
    <cellStyle name="Normal" xfId="1"/>
    <cellStyle name="Гиперссылка" xfId="2" builtinId="8"/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FFE5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Wg7S5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RM-gn5cdL824mA" TargetMode="External"/><Relationship Id="rId1" Type="http://schemas.openxmlformats.org/officeDocument/2006/relationships/hyperlink" Target="https://disk.yandex.ru/i/969XxdYeDF_txg" TargetMode="External"/><Relationship Id="rId6" Type="http://schemas.openxmlformats.org/officeDocument/2006/relationships/hyperlink" Target="https://disk.yandex.ru/i/03GSbWp2f1WRgQ" TargetMode="External"/><Relationship Id="rId5" Type="http://schemas.openxmlformats.org/officeDocument/2006/relationships/hyperlink" Target="https://yandex.ru/maps/-/CDWg7WNS" TargetMode="External"/><Relationship Id="rId4" Type="http://schemas.openxmlformats.org/officeDocument/2006/relationships/hyperlink" Target="https://yandex.ru/maps/-/CDWg7W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34.710937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7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1" customWidth="1"/>
    <col min="17" max="17" width="19" style="1" customWidth="1"/>
    <col min="18" max="16384" width="9.140625" style="1"/>
  </cols>
  <sheetData>
    <row r="1" spans="1:17" s="2" customFormat="1" ht="25.5" x14ac:dyDescent="0.25">
      <c r="A1" s="5" t="s">
        <v>0</v>
      </c>
      <c r="B1" s="5" t="s">
        <v>9</v>
      </c>
      <c r="C1" s="5" t="s">
        <v>1</v>
      </c>
      <c r="D1" s="5" t="s">
        <v>10</v>
      </c>
      <c r="E1" s="5" t="s">
        <v>19</v>
      </c>
      <c r="F1" s="5" t="s">
        <v>29</v>
      </c>
      <c r="G1" s="5" t="s">
        <v>2</v>
      </c>
      <c r="H1" s="6" t="s">
        <v>20</v>
      </c>
      <c r="I1" s="5" t="s">
        <v>11</v>
      </c>
      <c r="J1" s="5" t="s">
        <v>12</v>
      </c>
      <c r="K1" s="5" t="s">
        <v>15</v>
      </c>
      <c r="L1" s="5" t="s">
        <v>28</v>
      </c>
      <c r="M1" s="5" t="s">
        <v>4</v>
      </c>
      <c r="N1" s="5" t="s">
        <v>16</v>
      </c>
      <c r="O1" s="5" t="s">
        <v>3</v>
      </c>
      <c r="P1" s="5" t="s">
        <v>13</v>
      </c>
      <c r="Q1" s="5" t="s">
        <v>24</v>
      </c>
    </row>
    <row r="2" spans="1:17" s="2" customFormat="1" ht="25.5" x14ac:dyDescent="0.25">
      <c r="A2" s="7" t="s">
        <v>5</v>
      </c>
      <c r="B2" s="7" t="s">
        <v>17</v>
      </c>
      <c r="C2" s="7" t="s">
        <v>7</v>
      </c>
      <c r="D2" s="8" t="s">
        <v>10</v>
      </c>
      <c r="E2" s="8" t="s">
        <v>19</v>
      </c>
      <c r="F2" s="7" t="s">
        <v>14</v>
      </c>
      <c r="G2" s="7" t="s">
        <v>6</v>
      </c>
      <c r="H2" s="9" t="s">
        <v>27</v>
      </c>
      <c r="I2" s="7" t="s">
        <v>21</v>
      </c>
      <c r="J2" s="7">
        <v>5</v>
      </c>
      <c r="K2" s="7">
        <v>30</v>
      </c>
      <c r="L2" s="7" t="s">
        <v>30</v>
      </c>
      <c r="M2" s="7">
        <f>24*K2</f>
        <v>720</v>
      </c>
      <c r="N2" s="7">
        <v>14</v>
      </c>
      <c r="O2" s="7">
        <f t="shared" ref="O2:O3" si="0">M2*N2</f>
        <v>10080</v>
      </c>
      <c r="P2" s="4">
        <f>(0.5*O2)*J2</f>
        <v>25200</v>
      </c>
      <c r="Q2" s="7" t="s">
        <v>25</v>
      </c>
    </row>
    <row r="3" spans="1:17" s="2" customFormat="1" ht="38.25" x14ac:dyDescent="0.25">
      <c r="A3" s="7" t="s">
        <v>5</v>
      </c>
      <c r="B3" s="7" t="s">
        <v>17</v>
      </c>
      <c r="C3" s="3" t="s">
        <v>8</v>
      </c>
      <c r="D3" s="8" t="s">
        <v>10</v>
      </c>
      <c r="E3" s="8" t="s">
        <v>19</v>
      </c>
      <c r="F3" s="7" t="s">
        <v>14</v>
      </c>
      <c r="G3" s="3" t="s">
        <v>18</v>
      </c>
      <c r="H3" s="9" t="s">
        <v>27</v>
      </c>
      <c r="I3" s="7" t="s">
        <v>22</v>
      </c>
      <c r="J3" s="7">
        <v>10</v>
      </c>
      <c r="K3" s="7">
        <v>12</v>
      </c>
      <c r="L3" s="7" t="s">
        <v>30</v>
      </c>
      <c r="M3" s="7">
        <f t="shared" ref="M3" si="1">24*K3</f>
        <v>288</v>
      </c>
      <c r="N3" s="7">
        <v>14</v>
      </c>
      <c r="O3" s="7">
        <f t="shared" si="0"/>
        <v>4032</v>
      </c>
      <c r="P3" s="4">
        <f>(0.9*O3)*J3</f>
        <v>36288</v>
      </c>
      <c r="Q3" s="10" t="s">
        <v>26</v>
      </c>
    </row>
    <row r="4" spans="1:17" ht="38.25" x14ac:dyDescent="0.2">
      <c r="A4" s="7" t="s">
        <v>5</v>
      </c>
      <c r="B4" s="7" t="s">
        <v>17</v>
      </c>
      <c r="C4" s="3" t="s">
        <v>8</v>
      </c>
      <c r="D4" s="11" t="s">
        <v>10</v>
      </c>
      <c r="E4" s="8" t="s">
        <v>19</v>
      </c>
      <c r="F4" s="7" t="s">
        <v>14</v>
      </c>
      <c r="G4" s="7" t="s">
        <v>6</v>
      </c>
      <c r="H4" s="9" t="s">
        <v>27</v>
      </c>
      <c r="I4" s="7" t="s">
        <v>23</v>
      </c>
      <c r="J4" s="7">
        <v>10</v>
      </c>
      <c r="K4" s="7">
        <v>12</v>
      </c>
      <c r="L4" s="7" t="s">
        <v>30</v>
      </c>
      <c r="M4" s="7">
        <f t="shared" ref="M4" si="2">24*K4</f>
        <v>288</v>
      </c>
      <c r="N4" s="7">
        <v>14</v>
      </c>
      <c r="O4" s="7">
        <f t="shared" ref="O4" si="3">M4*N4</f>
        <v>4032</v>
      </c>
      <c r="P4" s="4">
        <f>(0.9*O4)*J4</f>
        <v>36288</v>
      </c>
      <c r="Q4" s="10" t="s">
        <v>26</v>
      </c>
    </row>
  </sheetData>
  <autoFilter ref="A1:Q4"/>
  <hyperlinks>
    <hyperlink ref="D3" r:id="rId1"/>
    <hyperlink ref="D2" r:id="rId2"/>
    <hyperlink ref="E2" r:id="rId3"/>
    <hyperlink ref="E3" r:id="rId4"/>
    <hyperlink ref="E4" r:id="rId5"/>
    <hyperlink ref="D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суаперсайты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2026-04-27T20:35:19Z</dcterms:modified>
</cp:coreProperties>
</file>