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билборды" sheetId="5" r:id="rId1"/>
  </sheets>
  <definedNames>
    <definedName name="_xlnm._FilterDatabase" localSheetId="0" hidden="1">'Цифровые билборды'!$A$1:$Q$111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5" l="1"/>
  <c r="M111" i="5" l="1"/>
  <c r="O111" i="5" s="1"/>
  <c r="P111" i="5" s="1"/>
  <c r="M110" i="5"/>
  <c r="O110" i="5" s="1"/>
  <c r="P110" i="5" s="1"/>
  <c r="M109" i="5"/>
  <c r="O109" i="5" s="1"/>
  <c r="P109" i="5" s="1"/>
  <c r="M108" i="5"/>
  <c r="O108" i="5" s="1"/>
  <c r="P108" i="5" s="1"/>
  <c r="M107" i="5"/>
  <c r="O107" i="5" s="1"/>
  <c r="P107" i="5" s="1"/>
  <c r="M106" i="5"/>
  <c r="O106" i="5" s="1"/>
  <c r="P106" i="5" s="1"/>
  <c r="M105" i="5"/>
  <c r="O105" i="5" s="1"/>
  <c r="P105" i="5" s="1"/>
  <c r="M104" i="5"/>
  <c r="O104" i="5" s="1"/>
  <c r="P104" i="5" s="1"/>
  <c r="M103" i="5"/>
  <c r="O103" i="5" s="1"/>
  <c r="P103" i="5" s="1"/>
  <c r="M102" i="5"/>
  <c r="O102" i="5" s="1"/>
  <c r="P102" i="5" s="1"/>
  <c r="M101" i="5"/>
  <c r="O101" i="5" s="1"/>
  <c r="P101" i="5" s="1"/>
  <c r="M100" i="5"/>
  <c r="O100" i="5" s="1"/>
  <c r="P100" i="5" s="1"/>
  <c r="M99" i="5"/>
  <c r="O99" i="5" s="1"/>
  <c r="P99" i="5" s="1"/>
  <c r="M98" i="5"/>
  <c r="O98" i="5" s="1"/>
  <c r="P98" i="5" s="1"/>
  <c r="M97" i="5"/>
  <c r="O97" i="5" s="1"/>
  <c r="P97" i="5" s="1"/>
  <c r="M96" i="5"/>
  <c r="O96" i="5" s="1"/>
  <c r="P96" i="5" s="1"/>
  <c r="M95" i="5"/>
  <c r="O95" i="5" s="1"/>
  <c r="P95" i="5" s="1"/>
  <c r="M90" i="5"/>
  <c r="M89" i="5"/>
  <c r="M88" i="5"/>
  <c r="M87" i="5"/>
  <c r="M86" i="5"/>
  <c r="M85" i="5"/>
  <c r="M84" i="5"/>
  <c r="M9" i="5"/>
  <c r="M8" i="5"/>
  <c r="M7" i="5"/>
  <c r="M6" i="5"/>
  <c r="M5" i="5"/>
  <c r="M94" i="5" l="1"/>
  <c r="O94" i="5" s="1"/>
  <c r="P94" i="5" s="1"/>
  <c r="M93" i="5"/>
  <c r="O93" i="5" s="1"/>
  <c r="P93" i="5" s="1"/>
  <c r="M92" i="5" l="1"/>
  <c r="O92" i="5" s="1"/>
  <c r="P92" i="5" s="1"/>
  <c r="M10" i="5"/>
  <c r="M91" i="5"/>
  <c r="O91" i="5" s="1"/>
  <c r="P91" i="5" s="1"/>
  <c r="M17" i="5"/>
  <c r="M16" i="5"/>
  <c r="O85" i="5" l="1"/>
  <c r="P85" i="5" s="1"/>
  <c r="O86" i="5"/>
  <c r="P86" i="5" s="1"/>
  <c r="O87" i="5"/>
  <c r="P87" i="5" s="1"/>
  <c r="O88" i="5"/>
  <c r="P88" i="5" s="1"/>
  <c r="O89" i="5"/>
  <c r="P89" i="5" s="1"/>
  <c r="O90" i="5"/>
  <c r="P90" i="5" s="1"/>
  <c r="O84" i="5"/>
  <c r="P84" i="5" s="1"/>
  <c r="M75" i="5" l="1"/>
  <c r="O75" i="5" s="1"/>
  <c r="P75" i="5" s="1"/>
  <c r="M71" i="5"/>
  <c r="O71" i="5" s="1"/>
  <c r="P71" i="5" s="1"/>
  <c r="M63" i="5"/>
  <c r="O63" i="5" s="1"/>
  <c r="P63" i="5" s="1"/>
  <c r="M83" i="5" l="1"/>
  <c r="O83" i="5" s="1"/>
  <c r="P83" i="5" s="1"/>
  <c r="M82" i="5"/>
  <c r="O82" i="5" s="1"/>
  <c r="P82" i="5" s="1"/>
  <c r="M81" i="5"/>
  <c r="O81" i="5" s="1"/>
  <c r="P81" i="5" s="1"/>
  <c r="M80" i="5"/>
  <c r="O80" i="5" s="1"/>
  <c r="P80" i="5" s="1"/>
  <c r="M79" i="5"/>
  <c r="O79" i="5" s="1"/>
  <c r="P79" i="5" s="1"/>
  <c r="M78" i="5"/>
  <c r="O78" i="5" s="1"/>
  <c r="P78" i="5" s="1"/>
  <c r="M77" i="5"/>
  <c r="O77" i="5" s="1"/>
  <c r="P77" i="5" s="1"/>
  <c r="M76" i="5"/>
  <c r="O76" i="5" s="1"/>
  <c r="P76" i="5" s="1"/>
  <c r="M74" i="5"/>
  <c r="O74" i="5" s="1"/>
  <c r="P74" i="5" s="1"/>
  <c r="M73" i="5"/>
  <c r="O73" i="5" s="1"/>
  <c r="P73" i="5" s="1"/>
  <c r="M72" i="5"/>
  <c r="O72" i="5" s="1"/>
  <c r="P72" i="5" s="1"/>
  <c r="M70" i="5"/>
  <c r="O70" i="5" s="1"/>
  <c r="P70" i="5" s="1"/>
  <c r="M69" i="5"/>
  <c r="O69" i="5" s="1"/>
  <c r="P69" i="5" s="1"/>
  <c r="M68" i="5"/>
  <c r="O68" i="5" s="1"/>
  <c r="P68" i="5" s="1"/>
  <c r="M67" i="5"/>
  <c r="O67" i="5" s="1"/>
  <c r="P67" i="5" s="1"/>
  <c r="M66" i="5"/>
  <c r="O66" i="5" s="1"/>
  <c r="P66" i="5" s="1"/>
  <c r="M65" i="5"/>
  <c r="O65" i="5" s="1"/>
  <c r="P65" i="5" s="1"/>
  <c r="M64" i="5"/>
  <c r="O64" i="5" s="1"/>
  <c r="P64" i="5" s="1"/>
  <c r="M62" i="5"/>
  <c r="O62" i="5" s="1"/>
  <c r="P62" i="5" s="1"/>
  <c r="M43" i="5"/>
  <c r="O43" i="5" s="1"/>
  <c r="P43" i="5" s="1"/>
  <c r="M56" i="5"/>
  <c r="O56" i="5" s="1"/>
  <c r="P56" i="5" s="1"/>
  <c r="M41" i="5"/>
  <c r="O41" i="5" s="1"/>
  <c r="P41" i="5" s="1"/>
  <c r="M61" i="5"/>
  <c r="O61" i="5" s="1"/>
  <c r="P61" i="5" s="1"/>
  <c r="M60" i="5"/>
  <c r="O60" i="5" s="1"/>
  <c r="P60" i="5" s="1"/>
  <c r="M59" i="5"/>
  <c r="O59" i="5" s="1"/>
  <c r="P59" i="5" s="1"/>
  <c r="M58" i="5"/>
  <c r="O58" i="5" s="1"/>
  <c r="P58" i="5" s="1"/>
  <c r="M57" i="5"/>
  <c r="O57" i="5" s="1"/>
  <c r="P57" i="5" s="1"/>
  <c r="M55" i="5"/>
  <c r="O55" i="5" s="1"/>
  <c r="P55" i="5" s="1"/>
  <c r="M54" i="5"/>
  <c r="O54" i="5" s="1"/>
  <c r="P54" i="5" s="1"/>
  <c r="M53" i="5"/>
  <c r="O53" i="5" s="1"/>
  <c r="P53" i="5" s="1"/>
  <c r="M52" i="5"/>
  <c r="O52" i="5" s="1"/>
  <c r="P52" i="5" s="1"/>
  <c r="M51" i="5"/>
  <c r="O51" i="5" s="1"/>
  <c r="P51" i="5" s="1"/>
  <c r="M50" i="5"/>
  <c r="O50" i="5" s="1"/>
  <c r="P50" i="5" s="1"/>
  <c r="M49" i="5"/>
  <c r="O49" i="5" s="1"/>
  <c r="P49" i="5" s="1"/>
  <c r="M48" i="5"/>
  <c r="O48" i="5" s="1"/>
  <c r="P48" i="5" s="1"/>
  <c r="M47" i="5"/>
  <c r="O47" i="5" s="1"/>
  <c r="P47" i="5" s="1"/>
  <c r="M46" i="5"/>
  <c r="O46" i="5" s="1"/>
  <c r="P46" i="5" s="1"/>
  <c r="M45" i="5"/>
  <c r="O45" i="5" s="1"/>
  <c r="P45" i="5" s="1"/>
  <c r="M44" i="5"/>
  <c r="O44" i="5" s="1"/>
  <c r="P44" i="5" s="1"/>
  <c r="M42" i="5"/>
  <c r="O42" i="5" s="1"/>
  <c r="P42" i="5" s="1"/>
  <c r="M40" i="5"/>
  <c r="O40" i="5" s="1"/>
  <c r="P40" i="5" s="1"/>
  <c r="M39" i="5"/>
  <c r="O39" i="5" s="1"/>
  <c r="P39" i="5" s="1"/>
  <c r="M38" i="5"/>
  <c r="O38" i="5" s="1"/>
  <c r="P38" i="5" s="1"/>
  <c r="M37" i="5"/>
  <c r="O37" i="5" s="1"/>
  <c r="P37" i="5" s="1"/>
  <c r="M36" i="5"/>
  <c r="O36" i="5" s="1"/>
  <c r="P36" i="5" s="1"/>
  <c r="M35" i="5"/>
  <c r="O35" i="5" s="1"/>
  <c r="P35" i="5" s="1"/>
  <c r="M34" i="5"/>
  <c r="O34" i="5" s="1"/>
  <c r="P34" i="5" s="1"/>
  <c r="M33" i="5"/>
  <c r="O33" i="5" s="1"/>
  <c r="P33" i="5" s="1"/>
  <c r="M32" i="5" l="1"/>
  <c r="O32" i="5" s="1"/>
  <c r="P32" i="5" s="1"/>
  <c r="M31" i="5"/>
  <c r="O31" i="5" s="1"/>
  <c r="P31" i="5" s="1"/>
  <c r="M30" i="5"/>
  <c r="O30" i="5" s="1"/>
  <c r="P30" i="5" s="1"/>
  <c r="M29" i="5"/>
  <c r="O29" i="5" s="1"/>
  <c r="P29" i="5" s="1"/>
  <c r="M28" i="5"/>
  <c r="O28" i="5" s="1"/>
  <c r="P28" i="5" s="1"/>
  <c r="M27" i="5"/>
  <c r="O27" i="5" s="1"/>
  <c r="P27" i="5" s="1"/>
  <c r="M26" i="5"/>
  <c r="O26" i="5" s="1"/>
  <c r="P26" i="5" s="1"/>
  <c r="M25" i="5"/>
  <c r="O25" i="5" s="1"/>
  <c r="P25" i="5" s="1"/>
  <c r="M24" i="5"/>
  <c r="O24" i="5" s="1"/>
  <c r="P24" i="5" s="1"/>
  <c r="M23" i="5"/>
  <c r="O23" i="5" s="1"/>
  <c r="P23" i="5" s="1"/>
  <c r="M22" i="5"/>
  <c r="O22" i="5" s="1"/>
  <c r="P22" i="5" s="1"/>
  <c r="M21" i="5"/>
  <c r="O21" i="5" s="1"/>
  <c r="P21" i="5" s="1"/>
  <c r="O20" i="5"/>
  <c r="P20" i="5" s="1"/>
  <c r="M19" i="5"/>
  <c r="O19" i="5" s="1"/>
  <c r="P19" i="5" s="1"/>
  <c r="M18" i="5"/>
  <c r="O18" i="5" s="1"/>
  <c r="P18" i="5" s="1"/>
  <c r="M11" i="5" l="1"/>
  <c r="O11" i="5" s="1"/>
  <c r="P11" i="5" s="1"/>
  <c r="M12" i="5"/>
  <c r="O12" i="5" s="1"/>
  <c r="P12" i="5" s="1"/>
  <c r="M13" i="5"/>
  <c r="O13" i="5" s="1"/>
  <c r="P13" i="5" s="1"/>
  <c r="M14" i="5"/>
  <c r="O14" i="5" s="1"/>
  <c r="P14" i="5" s="1"/>
  <c r="M15" i="5"/>
  <c r="O15" i="5" s="1"/>
  <c r="P15" i="5" s="1"/>
  <c r="O16" i="5"/>
  <c r="P16" i="5" s="1"/>
  <c r="O17" i="5"/>
  <c r="P17" i="5" s="1"/>
  <c r="O10" i="5"/>
  <c r="P10" i="5" s="1"/>
  <c r="O5" i="5" l="1"/>
  <c r="P5" i="5" s="1"/>
  <c r="O6" i="5"/>
  <c r="P6" i="5" s="1"/>
  <c r="O7" i="5"/>
  <c r="P7" i="5" s="1"/>
  <c r="O8" i="5"/>
  <c r="P8" i="5" s="1"/>
  <c r="O9" i="5"/>
  <c r="P9" i="5" s="1"/>
  <c r="M4" i="5"/>
  <c r="O4" i="5" s="1"/>
  <c r="P4" i="5" s="1"/>
  <c r="M3" i="5" l="1"/>
  <c r="O3" i="5" s="1"/>
  <c r="P3" i="5" s="1"/>
  <c r="M2" i="5"/>
  <c r="O2" i="5" s="1"/>
  <c r="P2" i="5" s="1"/>
</calcChain>
</file>

<file path=xl/sharedStrings.xml><?xml version="1.0" encoding="utf-8"?>
<sst xmlns="http://schemas.openxmlformats.org/spreadsheetml/2006/main" count="1225" uniqueCount="315">
  <si>
    <t>Город</t>
  </si>
  <si>
    <t>Адрес</t>
  </si>
  <si>
    <t>Сторона</t>
  </si>
  <si>
    <t>Выходов за период</t>
  </si>
  <si>
    <t>Выходов в сутки</t>
  </si>
  <si>
    <t>Тюмень</t>
  </si>
  <si>
    <t>Площадь ж/д вокзала</t>
  </si>
  <si>
    <t>Дмитрия Менделеева - ул. Мельникайте</t>
  </si>
  <si>
    <t>А</t>
  </si>
  <si>
    <t>Б</t>
  </si>
  <si>
    <t>Вид конструкции</t>
  </si>
  <si>
    <t>Фото</t>
  </si>
  <si>
    <t>Код</t>
  </si>
  <si>
    <t>Ролик, сек.</t>
  </si>
  <si>
    <t>Аренда</t>
  </si>
  <si>
    <t>3х6</t>
  </si>
  <si>
    <t>Выходов в час</t>
  </si>
  <si>
    <t>Период, дней</t>
  </si>
  <si>
    <t>Цифровой билборд</t>
  </si>
  <si>
    <t>Барнаульская 32, ЭкоПарк "Затюменский"</t>
  </si>
  <si>
    <t>ул. 50 лет Октября, 198 А</t>
  </si>
  <si>
    <t>ул. Алебашевская - ул. Муравленко, 31 (от ТЦ Зеленый берег в Заречные районы)</t>
  </si>
  <si>
    <t>ул. Пермякова, 46 А (ТРЦ Солнечный)</t>
  </si>
  <si>
    <t>ул. Широтная - ул. Моторостроителей (Перекресток)</t>
  </si>
  <si>
    <t>ул. Щербакова 88, Парк "Заречный" (движение от ТРЦ Па-На-Ма)</t>
  </si>
  <si>
    <t>ТЦБ-1</t>
  </si>
  <si>
    <t>ТЦБ-2</t>
  </si>
  <si>
    <t>ТЦБ-3</t>
  </si>
  <si>
    <t>ТЦБ-4</t>
  </si>
  <si>
    <t>ТЦБ-5</t>
  </si>
  <si>
    <t>ТЦБ-6</t>
  </si>
  <si>
    <t>ТЦБ-7</t>
  </si>
  <si>
    <t>ТЦБ-8</t>
  </si>
  <si>
    <t>Карта</t>
  </si>
  <si>
    <t>Формат, м.</t>
  </si>
  <si>
    <t>Способ показа</t>
  </si>
  <si>
    <t>Координаты</t>
  </si>
  <si>
    <t>57.146843, 65.521282</t>
  </si>
  <si>
    <t>57.117227, 65.543732</t>
  </si>
  <si>
    <t>57.122056, 65.619795</t>
  </si>
  <si>
    <t>57.172647, 65.571357</t>
  </si>
  <si>
    <t>57.120196, 65.580660</t>
  </si>
  <si>
    <t>57.174090, 65.539654</t>
  </si>
  <si>
    <t>ул.50 лет Октября 74-ул. Севастопольская</t>
  </si>
  <si>
    <t>ул.Домостроителей-ул.Губкина 22</t>
  </si>
  <si>
    <t>ул.Коммунистическая ,70</t>
  </si>
  <si>
    <t>ул.Пермякова, 74-Н.Зелинского</t>
  </si>
  <si>
    <t>ул.Профсоюзная 1 ОКЕЙ</t>
  </si>
  <si>
    <t>ул.Тобольский тракт ТРЦ СитиМолл</t>
  </si>
  <si>
    <t>ул.Червишевский тракт,90</t>
  </si>
  <si>
    <t>ул.Широтная- ул. Ивана Словцова, напротив АЗС Газпромнефть</t>
  </si>
  <si>
    <t>ТЦБ-9</t>
  </si>
  <si>
    <t>ТЦБ-10</t>
  </si>
  <si>
    <t>ТЦБ-11</t>
  </si>
  <si>
    <t>ТЦБ-12</t>
  </si>
  <si>
    <t>ТЦБ-13</t>
  </si>
  <si>
    <t>ТЦБ-14</t>
  </si>
  <si>
    <t>ТЦБ-15</t>
  </si>
  <si>
    <t>ТЦБ-16</t>
  </si>
  <si>
    <t>57.138200, 65.594800</t>
  </si>
  <si>
    <t>57.153100, 65.630100</t>
  </si>
  <si>
    <t>57.177700, 65.510600</t>
  </si>
  <si>
    <t>57.110800, 65.568600</t>
  </si>
  <si>
    <t>57.160600, 65.568000</t>
  </si>
  <si>
    <t>57.174000, 65.649200</t>
  </si>
  <si>
    <t>57.121300, 65.519400</t>
  </si>
  <si>
    <t>57.098600, 65.614000</t>
  </si>
  <si>
    <t>Пермякова 74 (справа, движ. от Широтн. к Федюнинского)</t>
  </si>
  <si>
    <t>Пермякова 9, автовокзала, движение от Республ к ул. 50лет Октября (съезд с развязки)</t>
  </si>
  <si>
    <t>Д.Менделеева, справа при движ. от Мельникайте (между ТРЦ Кристалл (ашан) и ГМ Лента-справа)</t>
  </si>
  <si>
    <t>Червишевский тр, пересечение с ул.Степная, при движ. из центра</t>
  </si>
  <si>
    <t>Ямская, напротив д.105, за АЗС "Новый поток", справа при движ. из центра</t>
  </si>
  <si>
    <t>Широтная-Пермякова (движ. по Широтной в стор.Мельникайте, у кафе  Шашлыкофф)</t>
  </si>
  <si>
    <t>Московский тракт, напротив д.143/к.1, в районе ТЦ"Колумб", справа при движ. из центра</t>
  </si>
  <si>
    <t>Алебашевская (светофор к ТЦ Алебашевский базар)</t>
  </si>
  <si>
    <t xml:space="preserve">Мельникайте, 123 а   </t>
  </si>
  <si>
    <t>Щербакова 87 (у АкваПарка, ст.Б -дорога к ул.Дружбы)</t>
  </si>
  <si>
    <t xml:space="preserve">Щербакова 113, стр. 1 (у АЗС Газпромнефть, выезд на Казарово, В.Бор, Салаир.тр) </t>
  </si>
  <si>
    <t>Пермякова-Широтная (движ. по Пермякова к Федюнинского, у ТЦ Широтный)</t>
  </si>
  <si>
    <t>Солнечный пр-д, пересечение с ул.Эрвье, справа при движ.от ул.Алебашевской</t>
  </si>
  <si>
    <t>50 лет ВЛКСМ 46 – Холодильная, у АЗС "Лукойл", (справа при движении из центра)</t>
  </si>
  <si>
    <t>Щербакова 79, у АЗС «Лукойл» (при движении от Аквапарка к центру)</t>
  </si>
  <si>
    <t>ТЦБ-17</t>
  </si>
  <si>
    <t>ТЦБ-18</t>
  </si>
  <si>
    <t>ТЦБ-19</t>
  </si>
  <si>
    <t>ТЦБ-20</t>
  </si>
  <si>
    <t>ТЦБ-21</t>
  </si>
  <si>
    <t>ТЦБ-22</t>
  </si>
  <si>
    <t>ТЦБ-23</t>
  </si>
  <si>
    <t>ТЦБ-24</t>
  </si>
  <si>
    <t>ТЦБ-25</t>
  </si>
  <si>
    <t>ТЦБ-26</t>
  </si>
  <si>
    <t>ТЦБ-27</t>
  </si>
  <si>
    <t>ТЦБ-28</t>
  </si>
  <si>
    <t>ТЦБ-29</t>
  </si>
  <si>
    <t>ТЦБ-30</t>
  </si>
  <si>
    <t>ТЦБ-31</t>
  </si>
  <si>
    <t>57.111087, 65.569038</t>
  </si>
  <si>
    <t>57.128451, 65.594159</t>
  </si>
  <si>
    <t>57.116278, 65.545678</t>
  </si>
  <si>
    <t>57.133634, 65.525950</t>
  </si>
  <si>
    <t>57.159004, 65.476705</t>
  </si>
  <si>
    <t>57.114552, 65.573179</t>
  </si>
  <si>
    <t>57.133203, 65.490519</t>
  </si>
  <si>
    <t>57.167586, 65.570057</t>
  </si>
  <si>
    <t>57.127640, 65.556989</t>
  </si>
  <si>
    <t>57.181095, 65.552526</t>
  </si>
  <si>
    <t>57.186977, 65.563367</t>
  </si>
  <si>
    <t>57.113867, 65.572620</t>
  </si>
  <si>
    <t>57.178411, 65.569201</t>
  </si>
  <si>
    <t>57.136323, 65.551917</t>
  </si>
  <si>
    <t>57.175090, 65.540795</t>
  </si>
  <si>
    <t>30 лет Победы, 6 (ТЦ Новый Магнат)</t>
  </si>
  <si>
    <t>30 лет Победы, 94</t>
  </si>
  <si>
    <t>50 лет Октября 186 (а/развязка с ул. Республики)</t>
  </si>
  <si>
    <t>50 лет Октября-М.Горького ТЦ Магеллан</t>
  </si>
  <si>
    <t>Алебашевская - Газовиков (Лента)</t>
  </si>
  <si>
    <t>Газовиков, 57 ст. 1 (ТЦ Заречный)</t>
  </si>
  <si>
    <t>Дамбовская 24 - Одесская</t>
  </si>
  <si>
    <t>Дмитрия Менделеева - ул. Мельникайте ТРЦ Кристалл</t>
  </si>
  <si>
    <t>Дмитрия Менделеева, 9 (ТРЦ Кристалл)</t>
  </si>
  <si>
    <t>Пермякова, 53 - Широтная</t>
  </si>
  <si>
    <t>Профсоюзная 1 (гипермаркет Окей)</t>
  </si>
  <si>
    <t>Республики, 250 (World Class)</t>
  </si>
  <si>
    <t>Тобольский тракт – ул. Беляева, 37 (а/с Астерион)</t>
  </si>
  <si>
    <t>Тобольский тракт (парк Гагарина) поз. 1</t>
  </si>
  <si>
    <t>Тобольский тракт (ТРЦ Сити Молл)</t>
  </si>
  <si>
    <t>ул. 50 лет Октября, 63 (ГИБДД)</t>
  </si>
  <si>
    <t>Чекистов - 50 лет Октября</t>
  </si>
  <si>
    <t>Широтная - Пермякова</t>
  </si>
  <si>
    <t>Широтная 43 (Магнит)</t>
  </si>
  <si>
    <t>Широтная, 199 (напротив Окей)</t>
  </si>
  <si>
    <t>Щербакова - ул. Тимуровцев (Автоград)</t>
  </si>
  <si>
    <t>Щербакова, 87 (Аквапарк ЛетоЛето)</t>
  </si>
  <si>
    <t>Широтная, 119 (напротив)</t>
  </si>
  <si>
    <t>ТЦБ-32</t>
  </si>
  <si>
    <t>ТЦБ-33</t>
  </si>
  <si>
    <t>ТЦБ-34</t>
  </si>
  <si>
    <t>ТЦБ-35</t>
  </si>
  <si>
    <t>ТЦБ-36</t>
  </si>
  <si>
    <t>ТЦБ-37</t>
  </si>
  <si>
    <t>ТЦБ-38</t>
  </si>
  <si>
    <t>ТЦБ-39</t>
  </si>
  <si>
    <t>ТЦБ-41</t>
  </si>
  <si>
    <t>ТЦБ-42</t>
  </si>
  <si>
    <t>ТЦБ-43</t>
  </si>
  <si>
    <t>ТЦБ-44</t>
  </si>
  <si>
    <t>ТЦБ-45</t>
  </si>
  <si>
    <t>ТЦБ-46</t>
  </si>
  <si>
    <t>ТЦБ-47</t>
  </si>
  <si>
    <t>ТЦБ-48</t>
  </si>
  <si>
    <t>ТЦБ-49</t>
  </si>
  <si>
    <t>ТЦБ-50</t>
  </si>
  <si>
    <t>ТЦБ-51</t>
  </si>
  <si>
    <t>ТЦБ-52</t>
  </si>
  <si>
    <t>ТЦБ-53</t>
  </si>
  <si>
    <t>ТЦБ-55</t>
  </si>
  <si>
    <t>ТЦБ-56</t>
  </si>
  <si>
    <t>ТЦБ-57</t>
  </si>
  <si>
    <t>ТЦБ-58</t>
  </si>
  <si>
    <t>ТЦБ-59</t>
  </si>
  <si>
    <t>57.131510, 65.553810</t>
  </si>
  <si>
    <t>57.118733, 65.586783</t>
  </si>
  <si>
    <t>57.121521, 65.615590</t>
  </si>
  <si>
    <t>57.152012, 65.568575</t>
  </si>
  <si>
    <t>57.173047, 65.570779</t>
  </si>
  <si>
    <t>57.173498, 65.568255</t>
  </si>
  <si>
    <t>57.153438, 65.606054</t>
  </si>
  <si>
    <t>57.117126, 65.543655</t>
  </si>
  <si>
    <t>57.112329, 65.557477</t>
  </si>
  <si>
    <t>57.114636, 65.574341</t>
  </si>
  <si>
    <t>57.159111, 65.567178</t>
  </si>
  <si>
    <t>57.117966, 65.617634</t>
  </si>
  <si>
    <t>57.173311, 65.654761</t>
  </si>
  <si>
    <t>57.176999, 65.616110</t>
  </si>
  <si>
    <t>57.173298, 65.657694</t>
  </si>
  <si>
    <t>57.137147, 65.598038</t>
  </si>
  <si>
    <t>57.113263, 65.644872</t>
  </si>
  <si>
    <t>57.114139, 65.574230</t>
  </si>
  <si>
    <t>57.116108, 65.566494</t>
  </si>
  <si>
    <t>57.094530, 65.624271</t>
  </si>
  <si>
    <t>57.187194, 65.564507</t>
  </si>
  <si>
    <t>57.180425, 65.551983</t>
  </si>
  <si>
    <t>57.106374, 65.593320</t>
  </si>
  <si>
    <t>ТЦБ-40</t>
  </si>
  <si>
    <t>ТЦБ-54</t>
  </si>
  <si>
    <t>57.113200, 65.554900</t>
  </si>
  <si>
    <t>Пермякова ул., 9, у автовокзала, съезд с транспортной развязки с ул. Республики, справа при движении к ул. 50 лет Октября</t>
  </si>
  <si>
    <t>Дмитрия Менделеева ул., 1, ТРЦ"Кристалл"( "АШАН", "Лемана про"), напротив гипермаркета "Лента", справа при движении к ул.Мельникайте</t>
  </si>
  <si>
    <t>Червишевский тракт, напротив д.3а, пересечение с Степной ул., справа при движении из центра</t>
  </si>
  <si>
    <t>Домостроителей ул., 28, пересечение с ул.Западносибирской, справа при движении к Окружной дороге</t>
  </si>
  <si>
    <t>Алебашевская ул. напротив д.19, гипермаркет "Лента", справа при движении из центра</t>
  </si>
  <si>
    <t>Солнечный пр-д, пересечение с ул.Эрвье, справа при движении от ул.Алебашевской</t>
  </si>
  <si>
    <t>Ямская ул., напротив д.105. пересечение с ул.Аккумуляторная, за АЗС"Новый поток", справа при движении из центра</t>
  </si>
  <si>
    <t>50 лет ВЛКСМ ул., 46, пересечение с ул.Холодильной, заезд на территорию АЗС"Лукойл", справа при движении из центра</t>
  </si>
  <si>
    <t>50 лет ВЛКСМ ул., 46, выезд с территории АЗС"Лукойл", слева при движении в центр</t>
  </si>
  <si>
    <t>Широтная ул., напротив д.80, ТЦ "Широтный", пересечение с ул.Пермякова, справа при движении к ул.Мельникайте</t>
  </si>
  <si>
    <t>Московский тракт, напротив д.143 корп.1, в районе ТЦ"Блошинка" и "Колумб", справа при движении из центра</t>
  </si>
  <si>
    <t>Щербакова ул., 79, АЗС"Лукойл", справа при движении в центр</t>
  </si>
  <si>
    <t>2-я Луговая ул., 35, напротив ТРЦ "Па-на-ма", справа при движении в центр</t>
  </si>
  <si>
    <t>Московский тракт, напротив д.17, справа при движении из центра</t>
  </si>
  <si>
    <t>Республики ул., д.155а, пересечение с ул.Мельникайте</t>
  </si>
  <si>
    <t>ТЦБ-61</t>
  </si>
  <si>
    <t>ТЦБ-62</t>
  </si>
  <si>
    <t>ТЦБ-63</t>
  </si>
  <si>
    <t>ТЦБ-64</t>
  </si>
  <si>
    <t>ТЦБ-65</t>
  </si>
  <si>
    <t>ТЦБ-66</t>
  </si>
  <si>
    <t>ТЦБ-67</t>
  </si>
  <si>
    <t>ТЦБ-68</t>
  </si>
  <si>
    <t>ТЦБ-69</t>
  </si>
  <si>
    <t>ТЦБ-70</t>
  </si>
  <si>
    <t>ТЦБ-71</t>
  </si>
  <si>
    <t>ТЦБ-72</t>
  </si>
  <si>
    <t>ТЦБ-73</t>
  </si>
  <si>
    <t>ТЦБ-74</t>
  </si>
  <si>
    <t>ТЦБ-75</t>
  </si>
  <si>
    <t>ТЦБ-76</t>
  </si>
  <si>
    <t>ТЦБ-77</t>
  </si>
  <si>
    <t>ТЦБ-78</t>
  </si>
  <si>
    <t>ТЦБ-79</t>
  </si>
  <si>
    <t>ТЦБ-80</t>
  </si>
  <si>
    <t>ТЦБ-81</t>
  </si>
  <si>
    <t>ТЦБ-82</t>
  </si>
  <si>
    <t>57.128505, 65.594259</t>
  </si>
  <si>
    <t>57.115865, 65.548104</t>
  </si>
  <si>
    <t>57.133686, 65.525874</t>
  </si>
  <si>
    <t>57.155610, 65.655627</t>
  </si>
  <si>
    <t>57.168770, 65.570526</t>
  </si>
  <si>
    <t>57.178417, 65.569025</t>
  </si>
  <si>
    <t>57.159451, 65.475770</t>
  </si>
  <si>
    <t>57.136265, 65.552138</t>
  </si>
  <si>
    <t>57.135786, 65.553447</t>
  </si>
  <si>
    <t>57.114558, 65.573166</t>
  </si>
  <si>
    <t>57.133126, 65.490619</t>
  </si>
  <si>
    <t>57.175156, 65.540657</t>
  </si>
  <si>
    <t>57.171817, 65.538383</t>
  </si>
  <si>
    <t>57.138277, 65.513234</t>
  </si>
  <si>
    <t>57.138131, 65.570076</t>
  </si>
  <si>
    <t>Валерии Гнаровской, 9 поз.1 (ТРЦ Фаворит)</t>
  </si>
  <si>
    <t>Николая Чаплина ул. 125 н-в (кольцо ул. Мельникайте)</t>
  </si>
  <si>
    <t>Пермякова - Широтная</t>
  </si>
  <si>
    <t xml:space="preserve">Пермякова, 86 </t>
  </si>
  <si>
    <t>Широтная, д. 8а</t>
  </si>
  <si>
    <t>фото</t>
  </si>
  <si>
    <t>ТЦБ-83</t>
  </si>
  <si>
    <t>ТЦБ-84</t>
  </si>
  <si>
    <t>ТЦБ-85</t>
  </si>
  <si>
    <t>ТЦБ-86</t>
  </si>
  <si>
    <t>ТЦБ-87</t>
  </si>
  <si>
    <t>ТЦБ-88</t>
  </si>
  <si>
    <t>ТЦБ-89</t>
  </si>
  <si>
    <t>57.124350, 65.559952</t>
  </si>
  <si>
    <t>57.121620, 65.542465</t>
  </si>
  <si>
    <t>57.113796, 65.572536</t>
  </si>
  <si>
    <t>57.106615, 65.563445</t>
  </si>
  <si>
    <t>57.118924, 65.554317</t>
  </si>
  <si>
    <t>Статичня картинка, видеоролик</t>
  </si>
  <si>
    <t>Время работы экрана</t>
  </si>
  <si>
    <t>57.159200, 65.472000</t>
  </si>
  <si>
    <t>ТЦБ-90</t>
  </si>
  <si>
    <t>ул.Д.Менделеева -Н.Федорова 24, сторона А</t>
  </si>
  <si>
    <t>ул.Ямская 105 поз.1, сторона А , в город</t>
  </si>
  <si>
    <t>ТЦБ-91</t>
  </si>
  <si>
    <t>Ватутина ул., 15, справа при движении к ул.Дружбы</t>
  </si>
  <si>
    <t>Н.Чаплина ул., 90, 100м от пересечения с ул.Молодежная, справа при движении к ул.Мельникайте</t>
  </si>
  <si>
    <t>57.183402, 65.580397</t>
  </si>
  <si>
    <t>57.129171, 65.538704</t>
  </si>
  <si>
    <t>ТЦБ-92</t>
  </si>
  <si>
    <t>ТЦБ-93</t>
  </si>
  <si>
    <t>2–я Луговая, 30 поз. 1(ТРЦ Па-На-МА)</t>
  </si>
  <si>
    <t>30 лет Победы, 4</t>
  </si>
  <si>
    <t>30 лет Победы, 46, напротив</t>
  </si>
  <si>
    <t>50 лет ВЛКСМ, 13, корп. 1 (развязка ул. Мориса Тореза)</t>
  </si>
  <si>
    <t>50 лет ВЛКСМ, 33 - Монетка</t>
  </si>
  <si>
    <t xml:space="preserve">Алебашевская - Береговая  </t>
  </si>
  <si>
    <t>Олимпийская 29</t>
  </si>
  <si>
    <t xml:space="preserve">Пермякова, 19     </t>
  </si>
  <si>
    <t xml:space="preserve">Пермякова, 71    </t>
  </si>
  <si>
    <t>Пермякова, 7Б</t>
  </si>
  <si>
    <t>Профсоюзная - ул. Циолковского, 15 а</t>
  </si>
  <si>
    <t>Ставропольская, 4 к1</t>
  </si>
  <si>
    <t>57.171268, 65.539233</t>
  </si>
  <si>
    <t>57.131897, 65.552961</t>
  </si>
  <si>
    <t>57.124913, 65.571694</t>
  </si>
  <si>
    <t>57.140678, 65.541587</t>
  </si>
  <si>
    <t>57.137134, 65.549852</t>
  </si>
  <si>
    <t>57.167840, 65.570003</t>
  </si>
  <si>
    <t>57.127537, 65.556675</t>
  </si>
  <si>
    <t>57.112975, 65.591209</t>
  </si>
  <si>
    <t>57.120709, 65.582102</t>
  </si>
  <si>
    <t>57.110451, 65.568916</t>
  </si>
  <si>
    <t>57.129831, 65.595928</t>
  </si>
  <si>
    <t>57.158632, 65.566041</t>
  </si>
  <si>
    <t>57.124206, 65.526394</t>
  </si>
  <si>
    <t>ТЦБ-60</t>
  </si>
  <si>
    <t>ТЦБ-94</t>
  </si>
  <si>
    <t>ТЦБ-95</t>
  </si>
  <si>
    <t>ТЦБ-96</t>
  </si>
  <si>
    <t>ТЦБ-97</t>
  </si>
  <si>
    <t>ТЦБ-98</t>
  </si>
  <si>
    <t>ТЦБ-99</t>
  </si>
  <si>
    <t>ТЦБ-100</t>
  </si>
  <si>
    <t>ТЦБ-101</t>
  </si>
  <si>
    <t>ТЦБ-102</t>
  </si>
  <si>
    <t>ТЦБ-103</t>
  </si>
  <si>
    <t>ТЦБ-104</t>
  </si>
  <si>
    <t>ТЦБ-105</t>
  </si>
  <si>
    <t>ТЦБ-106</t>
  </si>
  <si>
    <t>ТЦБ-107</t>
  </si>
  <si>
    <t>ТЦБ-108</t>
  </si>
  <si>
    <t>ТЦБ-109</t>
  </si>
  <si>
    <t>ТЦБ-110</t>
  </si>
  <si>
    <t>ПН-ВС: 00.00-24.00</t>
  </si>
  <si>
    <t>ПН-ВС: 07.00-23.00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</si>
</sst>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3">
    <xf numFmtId="0" fontId="0" fillId="0" borderId="0" xfId="0"/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</cellXfs>
  <cellStyles count="3">
    <cellStyle name="Normal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CCFFCC"/>
      <color rgb="FFFFFFCC"/>
      <color rgb="FFFFE5F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isk.yandex.com.am/i/bO-EBbMtyKOsSw" TargetMode="External"/><Relationship Id="rId21" Type="http://schemas.openxmlformats.org/officeDocument/2006/relationships/hyperlink" Target="https://yandex.ru/maps/-/CDWgnLN1" TargetMode="External"/><Relationship Id="rId42" Type="http://schemas.openxmlformats.org/officeDocument/2006/relationships/hyperlink" Target="https://yandex.ru/maps/-/CDWGr-MH" TargetMode="External"/><Relationship Id="rId63" Type="http://schemas.openxmlformats.org/officeDocument/2006/relationships/hyperlink" Target="https://yandex.ru/maps/-/CDWkEN5M" TargetMode="External"/><Relationship Id="rId84" Type="http://schemas.openxmlformats.org/officeDocument/2006/relationships/hyperlink" Target="https://yandex.ru/maps/-/CDWkEKLE" TargetMode="External"/><Relationship Id="rId138" Type="http://schemas.openxmlformats.org/officeDocument/2006/relationships/hyperlink" Target="https://yandex.ru/maps/-/CHW3j0Ks" TargetMode="External"/><Relationship Id="rId159" Type="http://schemas.openxmlformats.org/officeDocument/2006/relationships/hyperlink" Target="https://disk.yandex.com.am/i/Med7DSM_ShiiXQ" TargetMode="External"/><Relationship Id="rId170" Type="http://schemas.openxmlformats.org/officeDocument/2006/relationships/hyperlink" Target="https://disk.yandex.com.am/i/g6o3EpcCnfwV1A" TargetMode="External"/><Relationship Id="rId191" Type="http://schemas.openxmlformats.org/officeDocument/2006/relationships/hyperlink" Target="https://yandex.ru/maps/-/CLBhZ86l" TargetMode="External"/><Relationship Id="rId205" Type="http://schemas.openxmlformats.org/officeDocument/2006/relationships/hyperlink" Target="https://disk.yandex.ru/i/mje6epEeJn9FOQ" TargetMode="External"/><Relationship Id="rId107" Type="http://schemas.openxmlformats.org/officeDocument/2006/relationships/hyperlink" Target="https://disk.yandex.ru/i/ZF4UXSKEMYgGOw" TargetMode="External"/><Relationship Id="rId11" Type="http://schemas.openxmlformats.org/officeDocument/2006/relationships/hyperlink" Target="https://disk.yandex.ru/i/zbpFjYAfhg7sAQ" TargetMode="External"/><Relationship Id="rId32" Type="http://schemas.openxmlformats.org/officeDocument/2006/relationships/hyperlink" Target="https://disk.yandex.ru/i/zKzAR9VrPSmoQQ" TargetMode="External"/><Relationship Id="rId53" Type="http://schemas.openxmlformats.org/officeDocument/2006/relationships/hyperlink" Target="https://disk.yandex.ru/i/TT1NtTdEY1jk7A" TargetMode="External"/><Relationship Id="rId74" Type="http://schemas.openxmlformats.org/officeDocument/2006/relationships/hyperlink" Target="https://yandex.ru/maps/-/CDWkE6Ir" TargetMode="External"/><Relationship Id="rId128" Type="http://schemas.openxmlformats.org/officeDocument/2006/relationships/hyperlink" Target="https://yandex.ru/maps/-/CHW3jMyH" TargetMode="External"/><Relationship Id="rId149" Type="http://schemas.openxmlformats.org/officeDocument/2006/relationships/hyperlink" Target="https://disk.yandex.com.am/i/Yqpb4IExbXnk1g" TargetMode="External"/><Relationship Id="rId5" Type="http://schemas.openxmlformats.org/officeDocument/2006/relationships/hyperlink" Target="https://disk.yandex.ru/i/DjGHdxFVZ2aBvw" TargetMode="External"/><Relationship Id="rId90" Type="http://schemas.openxmlformats.org/officeDocument/2006/relationships/hyperlink" Target="https://disk.yandex.ru/i/UF52Bugry4lmNA" TargetMode="External"/><Relationship Id="rId95" Type="http://schemas.openxmlformats.org/officeDocument/2006/relationships/hyperlink" Target="https://disk.yandex.ru/i/0Q1ZwpjyQ2tT9w" TargetMode="External"/><Relationship Id="rId160" Type="http://schemas.openxmlformats.org/officeDocument/2006/relationships/hyperlink" Target="https://disk.yandex.com.am/i/XCrTAn68CwoJbg" TargetMode="External"/><Relationship Id="rId165" Type="http://schemas.openxmlformats.org/officeDocument/2006/relationships/hyperlink" Target="https://yandex.ru/maps/-/CHcIzN7a" TargetMode="External"/><Relationship Id="rId181" Type="http://schemas.openxmlformats.org/officeDocument/2006/relationships/hyperlink" Target="https://disk.yandex.ru/i/xDNNkCr9uoMh2A" TargetMode="External"/><Relationship Id="rId186" Type="http://schemas.openxmlformats.org/officeDocument/2006/relationships/hyperlink" Target="https://yandex.ru/maps/-/CLBhZGL-" TargetMode="External"/><Relationship Id="rId216" Type="http://schemas.openxmlformats.org/officeDocument/2006/relationships/hyperlink" Target="https://disk.yandex.ru/i/0Ld7jRh3vFr4pg" TargetMode="External"/><Relationship Id="rId211" Type="http://schemas.openxmlformats.org/officeDocument/2006/relationships/hyperlink" Target="https://disk.yandex.ru/i/oqKFhuZbc5NzFQ" TargetMode="External"/><Relationship Id="rId22" Type="http://schemas.openxmlformats.org/officeDocument/2006/relationships/hyperlink" Target="https://yandex.ru/maps/-/CDWgn8~R" TargetMode="External"/><Relationship Id="rId27" Type="http://schemas.openxmlformats.org/officeDocument/2006/relationships/hyperlink" Target="https://yandex.ru/maps/-/CDWgn68a" TargetMode="External"/><Relationship Id="rId43" Type="http://schemas.openxmlformats.org/officeDocument/2006/relationships/hyperlink" Target="https://yandex.ru/maps/-/CDWGrX8a" TargetMode="External"/><Relationship Id="rId48" Type="http://schemas.openxmlformats.org/officeDocument/2006/relationships/hyperlink" Target="https://yandex.ru/maps/-/CDWGrBNW" TargetMode="External"/><Relationship Id="rId64" Type="http://schemas.openxmlformats.org/officeDocument/2006/relationships/hyperlink" Target="https://yandex.ru/maps/-/CDWkEN5M" TargetMode="External"/><Relationship Id="rId69" Type="http://schemas.openxmlformats.org/officeDocument/2006/relationships/hyperlink" Target="https://yandex.ru/maps/-/CDWkER1K" TargetMode="External"/><Relationship Id="rId113" Type="http://schemas.openxmlformats.org/officeDocument/2006/relationships/hyperlink" Target="https://disk.yandex.ru/i/n4CwDna5MjDeEA" TargetMode="External"/><Relationship Id="rId118" Type="http://schemas.openxmlformats.org/officeDocument/2006/relationships/hyperlink" Target="https://yandex.ru/maps/-/CHW3fYkL" TargetMode="External"/><Relationship Id="rId134" Type="http://schemas.openxmlformats.org/officeDocument/2006/relationships/hyperlink" Target="https://yandex.ru/maps/-/CHW3jG57" TargetMode="External"/><Relationship Id="rId139" Type="http://schemas.openxmlformats.org/officeDocument/2006/relationships/hyperlink" Target="https://yandex.ru/maps/-/CHW3jHyL" TargetMode="External"/><Relationship Id="rId80" Type="http://schemas.openxmlformats.org/officeDocument/2006/relationships/hyperlink" Target="https://yandex.ru/maps/-/CDWkEG4g" TargetMode="External"/><Relationship Id="rId85" Type="http://schemas.openxmlformats.org/officeDocument/2006/relationships/hyperlink" Target="https://yandex.ru/maps/-/CDWkEWI4" TargetMode="External"/><Relationship Id="rId150" Type="http://schemas.openxmlformats.org/officeDocument/2006/relationships/hyperlink" Target="https://disk.yandex.com.am/i/XGW59qk7N49CYw" TargetMode="External"/><Relationship Id="rId155" Type="http://schemas.openxmlformats.org/officeDocument/2006/relationships/hyperlink" Target="https://disk.yandex.com.am/i/6PNaDuGCtF64Aw" TargetMode="External"/><Relationship Id="rId171" Type="http://schemas.openxmlformats.org/officeDocument/2006/relationships/hyperlink" Target="https://disk.yandex.com.am/i/sbFHxX3SzKK8bw" TargetMode="External"/><Relationship Id="rId176" Type="http://schemas.openxmlformats.org/officeDocument/2006/relationships/hyperlink" Target="https://disk.yandex.ru/i/E7knNZV9fD8zbA" TargetMode="External"/><Relationship Id="rId192" Type="http://schemas.openxmlformats.org/officeDocument/2006/relationships/hyperlink" Target="https://yandex.ru/maps/-/CLBhZDO-" TargetMode="External"/><Relationship Id="rId197" Type="http://schemas.openxmlformats.org/officeDocument/2006/relationships/hyperlink" Target="https://yandex.ru/maps/-/CLBhZ2M2" TargetMode="External"/><Relationship Id="rId206" Type="http://schemas.openxmlformats.org/officeDocument/2006/relationships/hyperlink" Target="https://disk.yandex.ru/i/YvYBl_9OMc24iQ" TargetMode="External"/><Relationship Id="rId201" Type="http://schemas.openxmlformats.org/officeDocument/2006/relationships/hyperlink" Target="https://disk.yandex.ru/i/zA2Flq-dx7mhyg" TargetMode="External"/><Relationship Id="rId12" Type="http://schemas.openxmlformats.org/officeDocument/2006/relationships/hyperlink" Target="https://disk.yandex.ru/i/bd_0qIo_U3oHxw" TargetMode="External"/><Relationship Id="rId17" Type="http://schemas.openxmlformats.org/officeDocument/2006/relationships/hyperlink" Target="https://yandex.ru/maps/-/CDWgrA0K" TargetMode="External"/><Relationship Id="rId33" Type="http://schemas.openxmlformats.org/officeDocument/2006/relationships/hyperlink" Target="https://disk.yandex.ru/i/E8Hxvkrq66IfBA" TargetMode="External"/><Relationship Id="rId38" Type="http://schemas.openxmlformats.org/officeDocument/2006/relationships/hyperlink" Target="https://disk.yandex.ru/i/GQWPFPyTIMYv5A" TargetMode="External"/><Relationship Id="rId59" Type="http://schemas.openxmlformats.org/officeDocument/2006/relationships/hyperlink" Target="https://disk.yandex.ru/i/SCiEaBkqSxlXbw" TargetMode="External"/><Relationship Id="rId103" Type="http://schemas.openxmlformats.org/officeDocument/2006/relationships/hyperlink" Target="https://disk.yandex.ru/i/4IgagjpJppVu4g" TargetMode="External"/><Relationship Id="rId108" Type="http://schemas.openxmlformats.org/officeDocument/2006/relationships/hyperlink" Target="https://disk.yandex.ru/i/mixnsqO-OV0Jjw" TargetMode="External"/><Relationship Id="rId124" Type="http://schemas.openxmlformats.org/officeDocument/2006/relationships/hyperlink" Target="https://yandex.ru/maps/-/CHW3fH5E" TargetMode="External"/><Relationship Id="rId129" Type="http://schemas.openxmlformats.org/officeDocument/2006/relationships/hyperlink" Target="https://yandex.ru/maps/-/CHW3j45P" TargetMode="External"/><Relationship Id="rId54" Type="http://schemas.openxmlformats.org/officeDocument/2006/relationships/hyperlink" Target="https://disk.yandex.ru/i/FcC9lc3WZDiN_Q" TargetMode="External"/><Relationship Id="rId70" Type="http://schemas.openxmlformats.org/officeDocument/2006/relationships/hyperlink" Target="https://yandex.ru/maps/-/CDWkEViu" TargetMode="External"/><Relationship Id="rId75" Type="http://schemas.openxmlformats.org/officeDocument/2006/relationships/hyperlink" Target="https://yandex.ru/maps/-/CDWkE6ZW" TargetMode="External"/><Relationship Id="rId91" Type="http://schemas.openxmlformats.org/officeDocument/2006/relationships/hyperlink" Target="https://disk.yandex.ru/i/tE1OZYWnOHWd5w" TargetMode="External"/><Relationship Id="rId96" Type="http://schemas.openxmlformats.org/officeDocument/2006/relationships/hyperlink" Target="https://disk.yandex.ru/i/Eu4oaIWMf1lYGA" TargetMode="External"/><Relationship Id="rId140" Type="http://schemas.openxmlformats.org/officeDocument/2006/relationships/hyperlink" Target="https://disk.yandex.com.am/i/aQythrhUG4Ud4A" TargetMode="External"/><Relationship Id="rId145" Type="http://schemas.openxmlformats.org/officeDocument/2006/relationships/hyperlink" Target="https://disk.yandex.com.am/i/E6MpNS21J_21Fw" TargetMode="External"/><Relationship Id="rId161" Type="http://schemas.openxmlformats.org/officeDocument/2006/relationships/hyperlink" Target="https://yandex.ru/maps/-/CHcIzUjH" TargetMode="External"/><Relationship Id="rId166" Type="http://schemas.openxmlformats.org/officeDocument/2006/relationships/hyperlink" Target="https://yandex.ru/maps/-/CHcIzV6w" TargetMode="External"/><Relationship Id="rId182" Type="http://schemas.openxmlformats.org/officeDocument/2006/relationships/hyperlink" Target="https://disk.yandex.ru/i/BFlG8-43nqyMbw" TargetMode="External"/><Relationship Id="rId187" Type="http://schemas.openxmlformats.org/officeDocument/2006/relationships/hyperlink" Target="https://yandex.ru/maps/-/CLBhZO5u" TargetMode="External"/><Relationship Id="rId217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i/VOnbTz9TnWBjTA" TargetMode="External"/><Relationship Id="rId6" Type="http://schemas.openxmlformats.org/officeDocument/2006/relationships/hyperlink" Target="https://disk.yandex.ru/i/A7v0t5PqkrIvFQ" TargetMode="External"/><Relationship Id="rId212" Type="http://schemas.openxmlformats.org/officeDocument/2006/relationships/hyperlink" Target="https://disk.yandex.ru/i/Wb5GjVy3u2v-6Q" TargetMode="External"/><Relationship Id="rId23" Type="http://schemas.openxmlformats.org/officeDocument/2006/relationships/hyperlink" Target="https://yandex.ru/maps/-/CDWgn0JZ" TargetMode="External"/><Relationship Id="rId28" Type="http://schemas.openxmlformats.org/officeDocument/2006/relationships/hyperlink" Target="https://yandex.ru/maps/-/CDWgnVLW" TargetMode="External"/><Relationship Id="rId49" Type="http://schemas.openxmlformats.org/officeDocument/2006/relationships/hyperlink" Target="https://yandex.ru/maps/-/CDWGrY2b" TargetMode="External"/><Relationship Id="rId114" Type="http://schemas.openxmlformats.org/officeDocument/2006/relationships/hyperlink" Target="https://disk.yandex.ru/i/s0_9LLmRHTQTHw" TargetMode="External"/><Relationship Id="rId119" Type="http://schemas.openxmlformats.org/officeDocument/2006/relationships/hyperlink" Target="https://yandex.ru/maps/-/CHW3fYkL" TargetMode="External"/><Relationship Id="rId44" Type="http://schemas.openxmlformats.org/officeDocument/2006/relationships/hyperlink" Target="https://yandex.ru/maps/-/CDWGrTm-" TargetMode="External"/><Relationship Id="rId60" Type="http://schemas.openxmlformats.org/officeDocument/2006/relationships/hyperlink" Target="https://yandex.ru/maps/-/CDWkEJyX" TargetMode="External"/><Relationship Id="rId65" Type="http://schemas.openxmlformats.org/officeDocument/2006/relationships/hyperlink" Target="https://yandex.ru/maps/-/CDWkEN1w" TargetMode="External"/><Relationship Id="rId81" Type="http://schemas.openxmlformats.org/officeDocument/2006/relationships/hyperlink" Target="https://yandex.ru/maps/-/CDWkEG99" TargetMode="External"/><Relationship Id="rId86" Type="http://schemas.openxmlformats.org/officeDocument/2006/relationships/hyperlink" Target="https://yandex.ru/maps/-/CDWkEW6q" TargetMode="External"/><Relationship Id="rId130" Type="http://schemas.openxmlformats.org/officeDocument/2006/relationships/hyperlink" Target="https://yandex.ru/maps/-/CHW3jJlc" TargetMode="External"/><Relationship Id="rId135" Type="http://schemas.openxmlformats.org/officeDocument/2006/relationships/hyperlink" Target="https://yandex.ru/maps/-/CHW3jO9E" TargetMode="External"/><Relationship Id="rId151" Type="http://schemas.openxmlformats.org/officeDocument/2006/relationships/hyperlink" Target="https://disk.yandex.com.am/i/NhfwNa6-a1yX-A" TargetMode="External"/><Relationship Id="rId156" Type="http://schemas.openxmlformats.org/officeDocument/2006/relationships/hyperlink" Target="https://disk.yandex.com.am/i/06Sc7VOsbV-1hA" TargetMode="External"/><Relationship Id="rId177" Type="http://schemas.openxmlformats.org/officeDocument/2006/relationships/hyperlink" Target="https://yandex.ru/maps/-/CLBdmZmP" TargetMode="External"/><Relationship Id="rId198" Type="http://schemas.openxmlformats.org/officeDocument/2006/relationships/hyperlink" Target="https://yandex.ru/maps/-/CLBh6AiE" TargetMode="External"/><Relationship Id="rId172" Type="http://schemas.openxmlformats.org/officeDocument/2006/relationships/hyperlink" Target="https://disk.yandex.com.am/i/LUMbH4qC7gxyMA" TargetMode="External"/><Relationship Id="rId193" Type="http://schemas.openxmlformats.org/officeDocument/2006/relationships/hyperlink" Target="https://yandex.ru/maps/-/CLBhZDO-" TargetMode="External"/><Relationship Id="rId202" Type="http://schemas.openxmlformats.org/officeDocument/2006/relationships/hyperlink" Target="https://disk.yandex.ru/i/VFwGe4qTc22Kag" TargetMode="External"/><Relationship Id="rId207" Type="http://schemas.openxmlformats.org/officeDocument/2006/relationships/hyperlink" Target="https://disk.yandex.ru/i/82Sjak0LsrX1KQ" TargetMode="External"/><Relationship Id="rId13" Type="http://schemas.openxmlformats.org/officeDocument/2006/relationships/hyperlink" Target="https://disk.yandex.ru/i/XZC7kefqCPWJfA" TargetMode="External"/><Relationship Id="rId18" Type="http://schemas.openxmlformats.org/officeDocument/2006/relationships/hyperlink" Target="https://yandex.ru/maps/-/CDWgn-y6" TargetMode="External"/><Relationship Id="rId39" Type="http://schemas.openxmlformats.org/officeDocument/2006/relationships/hyperlink" Target="https://yandex.ru/maps/-/CDWGvQ4A" TargetMode="External"/><Relationship Id="rId109" Type="http://schemas.openxmlformats.org/officeDocument/2006/relationships/hyperlink" Target="https://disk.yandex.ru/i/hnsc-ei42OfwpA" TargetMode="External"/><Relationship Id="rId34" Type="http://schemas.openxmlformats.org/officeDocument/2006/relationships/hyperlink" Target="https://disk.yandex.ru/i/2PsvHv6Hfn268g" TargetMode="External"/><Relationship Id="rId50" Type="http://schemas.openxmlformats.org/officeDocument/2006/relationships/hyperlink" Target="https://yandex.ru/maps/-/CDWGrUj~" TargetMode="External"/><Relationship Id="rId55" Type="http://schemas.openxmlformats.org/officeDocument/2006/relationships/hyperlink" Target="https://disk.yandex.ru/i/FBQxA9PPSrqTbQ" TargetMode="External"/><Relationship Id="rId76" Type="http://schemas.openxmlformats.org/officeDocument/2006/relationships/hyperlink" Target="https://yandex.ru/maps/-/CDWkE62M" TargetMode="External"/><Relationship Id="rId97" Type="http://schemas.openxmlformats.org/officeDocument/2006/relationships/hyperlink" Target="https://disk.yandex.ru/i/fO4BdEC9JT9CaA" TargetMode="External"/><Relationship Id="rId104" Type="http://schemas.openxmlformats.org/officeDocument/2006/relationships/hyperlink" Target="https://disk.yandex.ru/i/HC70kg0NGnXBuQ" TargetMode="External"/><Relationship Id="rId120" Type="http://schemas.openxmlformats.org/officeDocument/2006/relationships/hyperlink" Target="https://yandex.ru/maps/-/CHW3fViq" TargetMode="External"/><Relationship Id="rId125" Type="http://schemas.openxmlformats.org/officeDocument/2006/relationships/hyperlink" Target="https://yandex.ru/maps/-/CHW3fPPg" TargetMode="External"/><Relationship Id="rId141" Type="http://schemas.openxmlformats.org/officeDocument/2006/relationships/hyperlink" Target="https://disk.yandex.com.am/i/uSDTfCjFvsgWkQ" TargetMode="External"/><Relationship Id="rId146" Type="http://schemas.openxmlformats.org/officeDocument/2006/relationships/hyperlink" Target="https://disk.yandex.com.am/i/CgT_DF_GWnrsug" TargetMode="External"/><Relationship Id="rId167" Type="http://schemas.openxmlformats.org/officeDocument/2006/relationships/hyperlink" Target="https://yandex.ru/maps/-/CHcIz6ip" TargetMode="External"/><Relationship Id="rId188" Type="http://schemas.openxmlformats.org/officeDocument/2006/relationships/hyperlink" Target="https://yandex.ru/maps/-/CLBhZO5u" TargetMode="External"/><Relationship Id="rId7" Type="http://schemas.openxmlformats.org/officeDocument/2006/relationships/hyperlink" Target="https://disk.yandex.ru/i/avzKtd-cI0Jvcg" TargetMode="External"/><Relationship Id="rId71" Type="http://schemas.openxmlformats.org/officeDocument/2006/relationships/hyperlink" Target="https://yandex.ru/maps/-/CDWkEVo6" TargetMode="External"/><Relationship Id="rId92" Type="http://schemas.openxmlformats.org/officeDocument/2006/relationships/hyperlink" Target="https://disk.yandex.ru/i/Jesx6nB51MJ5Xg" TargetMode="External"/><Relationship Id="rId162" Type="http://schemas.openxmlformats.org/officeDocument/2006/relationships/hyperlink" Target="https://yandex.ru/maps/-/CHcIzUjH" TargetMode="External"/><Relationship Id="rId183" Type="http://schemas.openxmlformats.org/officeDocument/2006/relationships/hyperlink" Target="https://yandex.ru/maps/-/CLBhZVkD" TargetMode="External"/><Relationship Id="rId213" Type="http://schemas.openxmlformats.org/officeDocument/2006/relationships/hyperlink" Target="https://disk.yandex.ru/i/oAFhZ-CkQnUrYg" TargetMode="External"/><Relationship Id="rId2" Type="http://schemas.openxmlformats.org/officeDocument/2006/relationships/hyperlink" Target="https://disk.yandex.ru/i/rqx2p_5GKaqXJQ" TargetMode="External"/><Relationship Id="rId29" Type="http://schemas.openxmlformats.org/officeDocument/2006/relationships/hyperlink" Target="https://yandex.ru/maps/-/CDWgnNp3" TargetMode="External"/><Relationship Id="rId24" Type="http://schemas.openxmlformats.org/officeDocument/2006/relationships/hyperlink" Target="https://yandex.ru/maps/-/CDWgnSjd" TargetMode="External"/><Relationship Id="rId40" Type="http://schemas.openxmlformats.org/officeDocument/2006/relationships/hyperlink" Target="https://yandex.ru/maps/-/CDWGvI8q" TargetMode="External"/><Relationship Id="rId45" Type="http://schemas.openxmlformats.org/officeDocument/2006/relationships/hyperlink" Target="https://yandex.ru/maps/-/CDWGrLJE" TargetMode="External"/><Relationship Id="rId66" Type="http://schemas.openxmlformats.org/officeDocument/2006/relationships/hyperlink" Target="https://yandex.ru/maps/-/CDWkER5a" TargetMode="External"/><Relationship Id="rId87" Type="http://schemas.openxmlformats.org/officeDocument/2006/relationships/hyperlink" Target="https://yandex.ru/maps/-/CDWkEWLA" TargetMode="External"/><Relationship Id="rId110" Type="http://schemas.openxmlformats.org/officeDocument/2006/relationships/hyperlink" Target="https://disk.yandex.ru/i/9jsGLnqM0BfdVg" TargetMode="External"/><Relationship Id="rId115" Type="http://schemas.openxmlformats.org/officeDocument/2006/relationships/hyperlink" Target="https://disk.yandex.ru/i/lDbDsGSJtn1TZQ" TargetMode="External"/><Relationship Id="rId131" Type="http://schemas.openxmlformats.org/officeDocument/2006/relationships/hyperlink" Target="https://yandex.ru/maps/-/CHW3jJlc" TargetMode="External"/><Relationship Id="rId136" Type="http://schemas.openxmlformats.org/officeDocument/2006/relationships/hyperlink" Target="https://yandex.ru/maps/-/CHW3jO9E" TargetMode="External"/><Relationship Id="rId157" Type="http://schemas.openxmlformats.org/officeDocument/2006/relationships/hyperlink" Target="https://disk.yandex.com.am/i/JyAqfwmSvmO8dw" TargetMode="External"/><Relationship Id="rId178" Type="http://schemas.openxmlformats.org/officeDocument/2006/relationships/hyperlink" Target="https://disk.yandex.ru/i/qNojni76iq1h2g" TargetMode="External"/><Relationship Id="rId61" Type="http://schemas.openxmlformats.org/officeDocument/2006/relationships/hyperlink" Target="https://yandex.ru/maps/-/CDWkEJyX" TargetMode="External"/><Relationship Id="rId82" Type="http://schemas.openxmlformats.org/officeDocument/2006/relationships/hyperlink" Target="https://yandex.ru/maps/-/CDWkEG99" TargetMode="External"/><Relationship Id="rId152" Type="http://schemas.openxmlformats.org/officeDocument/2006/relationships/hyperlink" Target="https://disk.yandex.com.am/i/D_sKc6anjp0JmA" TargetMode="External"/><Relationship Id="rId173" Type="http://schemas.openxmlformats.org/officeDocument/2006/relationships/hyperlink" Target="https://disk.yandex.com.am/i/NJHT6tC9PgdkIw" TargetMode="External"/><Relationship Id="rId194" Type="http://schemas.openxmlformats.org/officeDocument/2006/relationships/hyperlink" Target="https://yandex.ru/maps/-/CLBhZLNY" TargetMode="External"/><Relationship Id="rId199" Type="http://schemas.openxmlformats.org/officeDocument/2006/relationships/hyperlink" Target="https://yandex.ru/maps/-/CLBh6E7a" TargetMode="External"/><Relationship Id="rId203" Type="http://schemas.openxmlformats.org/officeDocument/2006/relationships/hyperlink" Target="https://disk.yandex.ru/i/nnrdV0oDgDDx5A" TargetMode="External"/><Relationship Id="rId208" Type="http://schemas.openxmlformats.org/officeDocument/2006/relationships/hyperlink" Target="https://disk.yandex.ru/i/iMpr1plMPnJ5Kg" TargetMode="External"/><Relationship Id="rId19" Type="http://schemas.openxmlformats.org/officeDocument/2006/relationships/hyperlink" Target="https://yandex.ru/maps/-/CDWgnXL8" TargetMode="External"/><Relationship Id="rId14" Type="http://schemas.openxmlformats.org/officeDocument/2006/relationships/hyperlink" Target="https://disk.yandex.ru/i/-tApXAqzhcD-6w" TargetMode="External"/><Relationship Id="rId30" Type="http://schemas.openxmlformats.org/officeDocument/2006/relationships/hyperlink" Target="https://yandex.ru/maps/-/CDWgnF2K" TargetMode="External"/><Relationship Id="rId35" Type="http://schemas.openxmlformats.org/officeDocument/2006/relationships/hyperlink" Target="https://disk.yandex.ru/i/AoTXmH3blpa6SA" TargetMode="External"/><Relationship Id="rId56" Type="http://schemas.openxmlformats.org/officeDocument/2006/relationships/hyperlink" Target="https://disk.yandex.ru/i/OulMz6HDlWI9gA" TargetMode="External"/><Relationship Id="rId77" Type="http://schemas.openxmlformats.org/officeDocument/2006/relationships/hyperlink" Target="https://yandex.ru/maps/-/CDWkEC48" TargetMode="External"/><Relationship Id="rId100" Type="http://schemas.openxmlformats.org/officeDocument/2006/relationships/hyperlink" Target="https://disk.yandex.ru/i/PAKOSV1yx3AxEw" TargetMode="External"/><Relationship Id="rId105" Type="http://schemas.openxmlformats.org/officeDocument/2006/relationships/hyperlink" Target="https://disk.yandex.ru/i/qBqhfdyKNi2Ldg" TargetMode="External"/><Relationship Id="rId126" Type="http://schemas.openxmlformats.org/officeDocument/2006/relationships/hyperlink" Target="https://yandex.ru/maps/-/CHW3f2pb" TargetMode="External"/><Relationship Id="rId147" Type="http://schemas.openxmlformats.org/officeDocument/2006/relationships/hyperlink" Target="https://disk.yandex.com.am/i/YggLRQ40wW2EfA" TargetMode="External"/><Relationship Id="rId168" Type="http://schemas.openxmlformats.org/officeDocument/2006/relationships/hyperlink" Target="https://disk.yandex.com.am/i/yTNJRy9aC1nwNA" TargetMode="External"/><Relationship Id="rId8" Type="http://schemas.openxmlformats.org/officeDocument/2006/relationships/hyperlink" Target="https://disk.yandex.ru/i/NYGfDKz2bmlNdg" TargetMode="External"/><Relationship Id="rId51" Type="http://schemas.openxmlformats.org/officeDocument/2006/relationships/hyperlink" Target="https://yandex.ru/maps/-/CDWGrM0k" TargetMode="External"/><Relationship Id="rId72" Type="http://schemas.openxmlformats.org/officeDocument/2006/relationships/hyperlink" Target="https://yandex.ru/maps/-/CDWkEZm2" TargetMode="External"/><Relationship Id="rId93" Type="http://schemas.openxmlformats.org/officeDocument/2006/relationships/hyperlink" Target="https://disk.yandex.ru/i/tuS_CXNru8SbAA" TargetMode="External"/><Relationship Id="rId98" Type="http://schemas.openxmlformats.org/officeDocument/2006/relationships/hyperlink" Target="https://disk.yandex.ru/i/7atoe2qgZEax-Q" TargetMode="External"/><Relationship Id="rId121" Type="http://schemas.openxmlformats.org/officeDocument/2006/relationships/hyperlink" Target="https://yandex.ru/maps/-/CHW3fViq" TargetMode="External"/><Relationship Id="rId142" Type="http://schemas.openxmlformats.org/officeDocument/2006/relationships/hyperlink" Target="https://disk.yandex.com.am/i/t9zgaKOcWRKIhw" TargetMode="External"/><Relationship Id="rId163" Type="http://schemas.openxmlformats.org/officeDocument/2006/relationships/hyperlink" Target="https://yandex.ru/maps/-/CHcIz43i" TargetMode="External"/><Relationship Id="rId184" Type="http://schemas.openxmlformats.org/officeDocument/2006/relationships/hyperlink" Target="https://yandex.ru/maps/-/CLBhZ6MZ" TargetMode="External"/><Relationship Id="rId189" Type="http://schemas.openxmlformats.org/officeDocument/2006/relationships/hyperlink" Target="https://yandex.ru/maps/-/CLBhZ0Mk" TargetMode="External"/><Relationship Id="rId3" Type="http://schemas.openxmlformats.org/officeDocument/2006/relationships/hyperlink" Target="https://disk.yandex.ru/i/ZBe1Bch7EmE1KQ" TargetMode="External"/><Relationship Id="rId214" Type="http://schemas.openxmlformats.org/officeDocument/2006/relationships/hyperlink" Target="https://disk.yandex.ru/i/vijvXl60z43lSw" TargetMode="External"/><Relationship Id="rId25" Type="http://schemas.openxmlformats.org/officeDocument/2006/relationships/hyperlink" Target="https://yandex.ru/maps/-/CDWgnKju" TargetMode="External"/><Relationship Id="rId46" Type="http://schemas.openxmlformats.org/officeDocument/2006/relationships/hyperlink" Target="https://yandex.ru/maps/-/CDWGrHiH" TargetMode="External"/><Relationship Id="rId67" Type="http://schemas.openxmlformats.org/officeDocument/2006/relationships/hyperlink" Target="https://yandex.ru/maps/-/CDWkERjn" TargetMode="External"/><Relationship Id="rId116" Type="http://schemas.openxmlformats.org/officeDocument/2006/relationships/hyperlink" Target="https://yandex.ru/maps/-/CDWkEViu" TargetMode="External"/><Relationship Id="rId137" Type="http://schemas.openxmlformats.org/officeDocument/2006/relationships/hyperlink" Target="https://yandex.ru/maps/-/CHW3j0Ks" TargetMode="External"/><Relationship Id="rId158" Type="http://schemas.openxmlformats.org/officeDocument/2006/relationships/hyperlink" Target="https://disk.yandex.com.am/i/vaG-swB-F0ywAw" TargetMode="External"/><Relationship Id="rId20" Type="http://schemas.openxmlformats.org/officeDocument/2006/relationships/hyperlink" Target="https://yandex.ru/maps/-/CDWgnP3I" TargetMode="External"/><Relationship Id="rId41" Type="http://schemas.openxmlformats.org/officeDocument/2006/relationships/hyperlink" Target="https://yandex.ru/maps/-/CDWGvA3s" TargetMode="External"/><Relationship Id="rId62" Type="http://schemas.openxmlformats.org/officeDocument/2006/relationships/hyperlink" Target="https://yandex.ru/maps/-/CDWkEJPC" TargetMode="External"/><Relationship Id="rId83" Type="http://schemas.openxmlformats.org/officeDocument/2006/relationships/hyperlink" Target="https://yandex.ru/maps/-/CDWkEKJW" TargetMode="External"/><Relationship Id="rId88" Type="http://schemas.openxmlformats.org/officeDocument/2006/relationships/hyperlink" Target="https://disk.yandex.ru/i/7wgqi3gspvbnaw" TargetMode="External"/><Relationship Id="rId111" Type="http://schemas.openxmlformats.org/officeDocument/2006/relationships/hyperlink" Target="https://disk.yandex.ru/i/loSxya0Mbm5eEg" TargetMode="External"/><Relationship Id="rId132" Type="http://schemas.openxmlformats.org/officeDocument/2006/relationships/hyperlink" Target="https://yandex.ru/maps/-/CHW3jZZX" TargetMode="External"/><Relationship Id="rId153" Type="http://schemas.openxmlformats.org/officeDocument/2006/relationships/hyperlink" Target="https://disk.yandex.com.am/i/ouoC6uYFAFWU6A" TargetMode="External"/><Relationship Id="rId174" Type="http://schemas.openxmlformats.org/officeDocument/2006/relationships/hyperlink" Target="https://disk.yandex.com.am/i/87EIIpiZkTQFSg" TargetMode="External"/><Relationship Id="rId179" Type="http://schemas.openxmlformats.org/officeDocument/2006/relationships/hyperlink" Target="https://yandex.ru/maps/-/CLBhqRJm" TargetMode="External"/><Relationship Id="rId195" Type="http://schemas.openxmlformats.org/officeDocument/2006/relationships/hyperlink" Target="https://yandex.ru/maps/-/CLBhZTiR" TargetMode="External"/><Relationship Id="rId209" Type="http://schemas.openxmlformats.org/officeDocument/2006/relationships/hyperlink" Target="https://disk.yandex.ru/i/eFSWR1Bvrfr8MQ" TargetMode="External"/><Relationship Id="rId190" Type="http://schemas.openxmlformats.org/officeDocument/2006/relationships/hyperlink" Target="https://yandex.ru/maps/-/CLBhZ0Mk" TargetMode="External"/><Relationship Id="rId204" Type="http://schemas.openxmlformats.org/officeDocument/2006/relationships/hyperlink" Target="https://disk.yandex.ru/i/B6WTh2MGWTbpbw" TargetMode="External"/><Relationship Id="rId15" Type="http://schemas.openxmlformats.org/officeDocument/2006/relationships/hyperlink" Target="https://disk.yandex.ru/i/utBWlqPiM4SwRA" TargetMode="External"/><Relationship Id="rId36" Type="http://schemas.openxmlformats.org/officeDocument/2006/relationships/hyperlink" Target="https://disk.yandex.ru/i/58opYMDQVhWI9w" TargetMode="External"/><Relationship Id="rId57" Type="http://schemas.openxmlformats.org/officeDocument/2006/relationships/hyperlink" Target="https://disk.yandex.ru/i/QHVtz8CgI64Rug" TargetMode="External"/><Relationship Id="rId106" Type="http://schemas.openxmlformats.org/officeDocument/2006/relationships/hyperlink" Target="https://disk.yandex.ru/i/w4YTS46ykt7myA" TargetMode="External"/><Relationship Id="rId127" Type="http://schemas.openxmlformats.org/officeDocument/2006/relationships/hyperlink" Target="https://yandex.ru/maps/-/CHW3f2pb" TargetMode="External"/><Relationship Id="rId10" Type="http://schemas.openxmlformats.org/officeDocument/2006/relationships/hyperlink" Target="https://disk.yandex.ru/i/RAg8sYUroPwDPw" TargetMode="External"/><Relationship Id="rId31" Type="http://schemas.openxmlformats.org/officeDocument/2006/relationships/hyperlink" Target="https://disk.yandex.ru/i/WTqydyvBnxk-XA" TargetMode="External"/><Relationship Id="rId52" Type="http://schemas.openxmlformats.org/officeDocument/2006/relationships/hyperlink" Target="https://yandex.ru/maps/-/CDWGrIYQ" TargetMode="External"/><Relationship Id="rId73" Type="http://schemas.openxmlformats.org/officeDocument/2006/relationships/hyperlink" Target="https://yandex.ru/maps/-/CDWkEZm2" TargetMode="External"/><Relationship Id="rId78" Type="http://schemas.openxmlformats.org/officeDocument/2006/relationships/hyperlink" Target="https://yandex.ru/maps/-/CDWkECjo" TargetMode="External"/><Relationship Id="rId94" Type="http://schemas.openxmlformats.org/officeDocument/2006/relationships/hyperlink" Target="https://disk.yandex.ru/i/iSXhFVG200GdaQ" TargetMode="External"/><Relationship Id="rId99" Type="http://schemas.openxmlformats.org/officeDocument/2006/relationships/hyperlink" Target="https://disk.yandex.ru/i/Tr5yrPDBIpnaWA" TargetMode="External"/><Relationship Id="rId101" Type="http://schemas.openxmlformats.org/officeDocument/2006/relationships/hyperlink" Target="https://disk.yandex.ru/i/ky4r6IJ8MP2PyA" TargetMode="External"/><Relationship Id="rId122" Type="http://schemas.openxmlformats.org/officeDocument/2006/relationships/hyperlink" Target="https://yandex.ru/maps/-/CHW3fGjv" TargetMode="External"/><Relationship Id="rId143" Type="http://schemas.openxmlformats.org/officeDocument/2006/relationships/hyperlink" Target="https://disk.yandex.com.am/i/OPDw0guWuUDj9Q" TargetMode="External"/><Relationship Id="rId148" Type="http://schemas.openxmlformats.org/officeDocument/2006/relationships/hyperlink" Target="https://disk.yandex.com.am/i/wSFJASdK8rvN8g" TargetMode="External"/><Relationship Id="rId164" Type="http://schemas.openxmlformats.org/officeDocument/2006/relationships/hyperlink" Target="https://yandex.ru/maps/-/CHcIzF8s" TargetMode="External"/><Relationship Id="rId169" Type="http://schemas.openxmlformats.org/officeDocument/2006/relationships/hyperlink" Target="https://disk.yandex.com.am/i/bnsfj0uWaf9GDg" TargetMode="External"/><Relationship Id="rId185" Type="http://schemas.openxmlformats.org/officeDocument/2006/relationships/hyperlink" Target="https://yandex.ru/maps/-/CLBhZCj1" TargetMode="External"/><Relationship Id="rId4" Type="http://schemas.openxmlformats.org/officeDocument/2006/relationships/hyperlink" Target="https://disk.yandex.ru/i/kJPvDhHCLQM-iQ" TargetMode="External"/><Relationship Id="rId9" Type="http://schemas.openxmlformats.org/officeDocument/2006/relationships/hyperlink" Target="https://disk.yandex.ru/i/wnL5sCOZgMi1iQ" TargetMode="External"/><Relationship Id="rId180" Type="http://schemas.openxmlformats.org/officeDocument/2006/relationships/hyperlink" Target="https://yandex.ru/maps/-/CLBhqCME" TargetMode="External"/><Relationship Id="rId210" Type="http://schemas.openxmlformats.org/officeDocument/2006/relationships/hyperlink" Target="https://disk.yandex.ru/i/LSIqDeyd3EQIqA" TargetMode="External"/><Relationship Id="rId215" Type="http://schemas.openxmlformats.org/officeDocument/2006/relationships/hyperlink" Target="https://disk.yandex.ru/i/_RCn-bYrez6W8w" TargetMode="External"/><Relationship Id="rId26" Type="http://schemas.openxmlformats.org/officeDocument/2006/relationships/hyperlink" Target="https://yandex.ru/maps/-/CDWgnG5h" TargetMode="External"/><Relationship Id="rId47" Type="http://schemas.openxmlformats.org/officeDocument/2006/relationships/hyperlink" Target="https://yandex.ru/maps/-/CDWGrJMC" TargetMode="External"/><Relationship Id="rId68" Type="http://schemas.openxmlformats.org/officeDocument/2006/relationships/hyperlink" Target="https://yandex.ru/maps/-/CDWkERjn" TargetMode="External"/><Relationship Id="rId89" Type="http://schemas.openxmlformats.org/officeDocument/2006/relationships/hyperlink" Target="https://disk.yandex.ru/i/p92s_UNDseOooQ" TargetMode="External"/><Relationship Id="rId112" Type="http://schemas.openxmlformats.org/officeDocument/2006/relationships/hyperlink" Target="https://disk.yandex.ru/i/9pNuGo6_NX41vQ" TargetMode="External"/><Relationship Id="rId133" Type="http://schemas.openxmlformats.org/officeDocument/2006/relationships/hyperlink" Target="https://yandex.ru/maps/-/CHW3jZZX" TargetMode="External"/><Relationship Id="rId154" Type="http://schemas.openxmlformats.org/officeDocument/2006/relationships/hyperlink" Target="https://disk.yandex.com.am/i/UEvew-iowYn9sw" TargetMode="External"/><Relationship Id="rId175" Type="http://schemas.openxmlformats.org/officeDocument/2006/relationships/hyperlink" Target="https://yandex.ru/maps/-/CLBdaQ25" TargetMode="External"/><Relationship Id="rId196" Type="http://schemas.openxmlformats.org/officeDocument/2006/relationships/hyperlink" Target="https://yandex.ru/maps/-/CLBhZ2M2" TargetMode="External"/><Relationship Id="rId200" Type="http://schemas.openxmlformats.org/officeDocument/2006/relationships/hyperlink" Target="https://disk.yandex.ru/i/NguU4fvFoqcRIQ" TargetMode="External"/><Relationship Id="rId16" Type="http://schemas.openxmlformats.org/officeDocument/2006/relationships/hyperlink" Target="https://yandex.ru/maps/-/CDWgrIJc" TargetMode="External"/><Relationship Id="rId37" Type="http://schemas.openxmlformats.org/officeDocument/2006/relationships/hyperlink" Target="https://disk.yandex.ru/i/eSpngGoKsBc7Ag" TargetMode="External"/><Relationship Id="rId58" Type="http://schemas.openxmlformats.org/officeDocument/2006/relationships/hyperlink" Target="https://disk.yandex.ru/i/Hu1yTb36Cq3PTA" TargetMode="External"/><Relationship Id="rId79" Type="http://schemas.openxmlformats.org/officeDocument/2006/relationships/hyperlink" Target="https://yandex.ru/maps/-/CDWkECkZ" TargetMode="External"/><Relationship Id="rId102" Type="http://schemas.openxmlformats.org/officeDocument/2006/relationships/hyperlink" Target="https://disk.yandex.ru/i/Cxd0tAfR9ZxrWA" TargetMode="External"/><Relationship Id="rId123" Type="http://schemas.openxmlformats.org/officeDocument/2006/relationships/hyperlink" Target="https://yandex.ru/maps/-/CHW3fW3S" TargetMode="External"/><Relationship Id="rId144" Type="http://schemas.openxmlformats.org/officeDocument/2006/relationships/hyperlink" Target="https://disk.yandex.com.am/i/OfSNlPoeO2pFj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1"/>
  <sheetViews>
    <sheetView tabSelected="1" zoomScaleNormal="100" workbookViewId="0">
      <selection activeCell="C2" sqref="C2"/>
    </sheetView>
  </sheetViews>
  <sheetFormatPr defaultRowHeight="12.75" x14ac:dyDescent="0.2"/>
  <cols>
    <col min="1" max="1" width="10.5703125" style="1" customWidth="1"/>
    <col min="2" max="2" width="19.28515625" style="1" customWidth="1"/>
    <col min="3" max="3" width="29.42578125" style="1" customWidth="1"/>
    <col min="4" max="4" width="9.5703125" style="1" customWidth="1"/>
    <col min="5" max="5" width="10" style="1" customWidth="1"/>
    <col min="6" max="6" width="14.28515625" style="1" customWidth="1"/>
    <col min="7" max="7" width="12.140625" style="1" customWidth="1"/>
    <col min="8" max="8" width="17.140625" style="1" customWidth="1"/>
    <col min="9" max="9" width="8.7109375" style="1" customWidth="1"/>
    <col min="10" max="10" width="14.28515625" style="1" customWidth="1"/>
    <col min="11" max="11" width="16.85546875" style="1" customWidth="1"/>
    <col min="12" max="12" width="17" style="1" customWidth="1"/>
    <col min="13" max="13" width="18.7109375" style="1" customWidth="1"/>
    <col min="14" max="14" width="16.85546875" style="1" customWidth="1"/>
    <col min="15" max="15" width="21.5703125" style="2" customWidth="1"/>
    <col min="16" max="16" width="11.7109375" style="1" customWidth="1"/>
    <col min="17" max="17" width="19" style="1" customWidth="1"/>
    <col min="18" max="16384" width="9.140625" style="1"/>
  </cols>
  <sheetData>
    <row r="1" spans="1:17" s="3" customFormat="1" ht="25.5" x14ac:dyDescent="0.25">
      <c r="A1" s="5" t="s">
        <v>0</v>
      </c>
      <c r="B1" s="5" t="s">
        <v>10</v>
      </c>
      <c r="C1" s="5" t="s">
        <v>1</v>
      </c>
      <c r="D1" s="5" t="s">
        <v>11</v>
      </c>
      <c r="E1" s="5" t="s">
        <v>33</v>
      </c>
      <c r="F1" s="5" t="s">
        <v>34</v>
      </c>
      <c r="G1" s="5" t="s">
        <v>2</v>
      </c>
      <c r="H1" s="9" t="s">
        <v>35</v>
      </c>
      <c r="I1" s="5" t="s">
        <v>12</v>
      </c>
      <c r="J1" s="5" t="s">
        <v>13</v>
      </c>
      <c r="K1" s="5" t="s">
        <v>16</v>
      </c>
      <c r="L1" s="9" t="s">
        <v>258</v>
      </c>
      <c r="M1" s="5" t="s">
        <v>4</v>
      </c>
      <c r="N1" s="5" t="s">
        <v>17</v>
      </c>
      <c r="O1" s="5" t="s">
        <v>3</v>
      </c>
      <c r="P1" s="5" t="s">
        <v>14</v>
      </c>
      <c r="Q1" s="5" t="s">
        <v>36</v>
      </c>
    </row>
    <row r="2" spans="1:17" s="4" customFormat="1" ht="25.5" x14ac:dyDescent="0.25">
      <c r="A2" s="7" t="s">
        <v>5</v>
      </c>
      <c r="B2" s="7" t="s">
        <v>18</v>
      </c>
      <c r="C2" s="7" t="s">
        <v>6</v>
      </c>
      <c r="D2" s="10" t="s">
        <v>11</v>
      </c>
      <c r="E2" s="10" t="s">
        <v>33</v>
      </c>
      <c r="F2" s="7" t="s">
        <v>15</v>
      </c>
      <c r="G2" s="7" t="s">
        <v>8</v>
      </c>
      <c r="H2" s="7" t="s">
        <v>257</v>
      </c>
      <c r="I2" s="7" t="s">
        <v>25</v>
      </c>
      <c r="J2" s="7">
        <v>5</v>
      </c>
      <c r="K2" s="7">
        <v>6</v>
      </c>
      <c r="L2" s="7" t="s">
        <v>313</v>
      </c>
      <c r="M2" s="7">
        <f t="shared" ref="M2:M3" si="0">18*K2</f>
        <v>108</v>
      </c>
      <c r="N2" s="7">
        <v>14</v>
      </c>
      <c r="O2" s="7">
        <f t="shared" ref="O2:O3" si="1">M2*N2</f>
        <v>1512</v>
      </c>
      <c r="P2" s="8">
        <f t="shared" ref="P2:P9" si="2">((1.2*O2)*J2)</f>
        <v>9072</v>
      </c>
      <c r="Q2" s="7" t="s">
        <v>37</v>
      </c>
    </row>
    <row r="3" spans="1:17" s="4" customFormat="1" ht="25.5" x14ac:dyDescent="0.25">
      <c r="A3" s="7" t="s">
        <v>5</v>
      </c>
      <c r="B3" s="7" t="s">
        <v>18</v>
      </c>
      <c r="C3" s="11" t="s">
        <v>7</v>
      </c>
      <c r="D3" s="10" t="s">
        <v>11</v>
      </c>
      <c r="E3" s="10" t="s">
        <v>33</v>
      </c>
      <c r="F3" s="7" t="s">
        <v>15</v>
      </c>
      <c r="G3" s="7" t="s">
        <v>9</v>
      </c>
      <c r="H3" s="7" t="s">
        <v>257</v>
      </c>
      <c r="I3" s="7" t="s">
        <v>26</v>
      </c>
      <c r="J3" s="7">
        <v>5</v>
      </c>
      <c r="K3" s="7">
        <v>6</v>
      </c>
      <c r="L3" s="7" t="s">
        <v>313</v>
      </c>
      <c r="M3" s="7">
        <f t="shared" si="0"/>
        <v>108</v>
      </c>
      <c r="N3" s="7">
        <v>14</v>
      </c>
      <c r="O3" s="7">
        <f t="shared" si="1"/>
        <v>1512</v>
      </c>
      <c r="P3" s="8">
        <f t="shared" si="2"/>
        <v>9072</v>
      </c>
      <c r="Q3" s="7" t="s">
        <v>38</v>
      </c>
    </row>
    <row r="4" spans="1:17" s="4" customFormat="1" ht="25.5" x14ac:dyDescent="0.25">
      <c r="A4" s="11" t="s">
        <v>5</v>
      </c>
      <c r="B4" s="11" t="s">
        <v>18</v>
      </c>
      <c r="C4" s="11" t="s">
        <v>19</v>
      </c>
      <c r="D4" s="10" t="s">
        <v>11</v>
      </c>
      <c r="E4" s="12" t="s">
        <v>33</v>
      </c>
      <c r="F4" s="7" t="s">
        <v>15</v>
      </c>
      <c r="G4" s="7" t="s">
        <v>8</v>
      </c>
      <c r="H4" s="7" t="s">
        <v>257</v>
      </c>
      <c r="I4" s="7" t="s">
        <v>27</v>
      </c>
      <c r="J4" s="7">
        <v>5</v>
      </c>
      <c r="K4" s="7">
        <v>30</v>
      </c>
      <c r="L4" s="7" t="s">
        <v>313</v>
      </c>
      <c r="M4" s="7">
        <f>24*K4</f>
        <v>720</v>
      </c>
      <c r="N4" s="7">
        <v>14</v>
      </c>
      <c r="O4" s="6">
        <f>M4*N4</f>
        <v>10080</v>
      </c>
      <c r="P4" s="8">
        <f>((0.5*O4)*J4)</f>
        <v>25200</v>
      </c>
      <c r="Q4" s="7"/>
    </row>
    <row r="5" spans="1:17" s="4" customFormat="1" ht="25.5" x14ac:dyDescent="0.25">
      <c r="A5" s="11" t="s">
        <v>5</v>
      </c>
      <c r="B5" s="11" t="s">
        <v>18</v>
      </c>
      <c r="C5" s="11" t="s">
        <v>20</v>
      </c>
      <c r="D5" s="10" t="s">
        <v>11</v>
      </c>
      <c r="E5" s="10" t="s">
        <v>33</v>
      </c>
      <c r="F5" s="7" t="s">
        <v>15</v>
      </c>
      <c r="G5" s="7" t="s">
        <v>9</v>
      </c>
      <c r="H5" s="7" t="s">
        <v>257</v>
      </c>
      <c r="I5" s="7" t="s">
        <v>28</v>
      </c>
      <c r="J5" s="7">
        <v>5</v>
      </c>
      <c r="K5" s="7">
        <v>30</v>
      </c>
      <c r="L5" s="7" t="s">
        <v>313</v>
      </c>
      <c r="M5" s="7">
        <f t="shared" ref="M5:M9" si="3">24*K5</f>
        <v>720</v>
      </c>
      <c r="N5" s="7">
        <v>14</v>
      </c>
      <c r="O5" s="6">
        <f t="shared" ref="O5:O9" si="4">M5*N5</f>
        <v>10080</v>
      </c>
      <c r="P5" s="8">
        <f t="shared" si="2"/>
        <v>60480</v>
      </c>
      <c r="Q5" s="7" t="s">
        <v>39</v>
      </c>
    </row>
    <row r="6" spans="1:17" s="4" customFormat="1" ht="38.25" x14ac:dyDescent="0.25">
      <c r="A6" s="11" t="s">
        <v>5</v>
      </c>
      <c r="B6" s="11" t="s">
        <v>18</v>
      </c>
      <c r="C6" s="11" t="s">
        <v>21</v>
      </c>
      <c r="D6" s="10" t="s">
        <v>11</v>
      </c>
      <c r="E6" s="10" t="s">
        <v>33</v>
      </c>
      <c r="F6" s="7" t="s">
        <v>15</v>
      </c>
      <c r="G6" s="7" t="s">
        <v>8</v>
      </c>
      <c r="H6" s="7" t="s">
        <v>257</v>
      </c>
      <c r="I6" s="7" t="s">
        <v>29</v>
      </c>
      <c r="J6" s="7">
        <v>5</v>
      </c>
      <c r="K6" s="7">
        <v>30</v>
      </c>
      <c r="L6" s="7" t="s">
        <v>313</v>
      </c>
      <c r="M6" s="7">
        <f t="shared" si="3"/>
        <v>720</v>
      </c>
      <c r="N6" s="7">
        <v>14</v>
      </c>
      <c r="O6" s="6">
        <f t="shared" si="4"/>
        <v>10080</v>
      </c>
      <c r="P6" s="8">
        <f t="shared" si="2"/>
        <v>60480</v>
      </c>
      <c r="Q6" s="7" t="s">
        <v>40</v>
      </c>
    </row>
    <row r="7" spans="1:17" s="4" customFormat="1" ht="25.5" x14ac:dyDescent="0.25">
      <c r="A7" s="11" t="s">
        <v>5</v>
      </c>
      <c r="B7" s="11" t="s">
        <v>18</v>
      </c>
      <c r="C7" s="11" t="s">
        <v>22</v>
      </c>
      <c r="D7" s="10" t="s">
        <v>11</v>
      </c>
      <c r="E7" s="10" t="s">
        <v>33</v>
      </c>
      <c r="F7" s="7" t="s">
        <v>15</v>
      </c>
      <c r="G7" s="7" t="s">
        <v>8</v>
      </c>
      <c r="H7" s="7" t="s">
        <v>257</v>
      </c>
      <c r="I7" s="7" t="s">
        <v>30</v>
      </c>
      <c r="J7" s="7">
        <v>5</v>
      </c>
      <c r="K7" s="7">
        <v>30</v>
      </c>
      <c r="L7" s="7" t="s">
        <v>313</v>
      </c>
      <c r="M7" s="7">
        <f t="shared" si="3"/>
        <v>720</v>
      </c>
      <c r="N7" s="7">
        <v>14</v>
      </c>
      <c r="O7" s="6">
        <f t="shared" si="4"/>
        <v>10080</v>
      </c>
      <c r="P7" s="8">
        <f t="shared" si="2"/>
        <v>60480</v>
      </c>
      <c r="Q7" s="7" t="s">
        <v>41</v>
      </c>
    </row>
    <row r="8" spans="1:17" s="4" customFormat="1" ht="25.5" x14ac:dyDescent="0.25">
      <c r="A8" s="11" t="s">
        <v>5</v>
      </c>
      <c r="B8" s="11" t="s">
        <v>18</v>
      </c>
      <c r="C8" s="11" t="s">
        <v>23</v>
      </c>
      <c r="D8" s="11" t="s">
        <v>11</v>
      </c>
      <c r="E8" s="12" t="s">
        <v>33</v>
      </c>
      <c r="F8" s="7" t="s">
        <v>15</v>
      </c>
      <c r="G8" s="7" t="s">
        <v>8</v>
      </c>
      <c r="H8" s="7" t="s">
        <v>257</v>
      </c>
      <c r="I8" s="7" t="s">
        <v>31</v>
      </c>
      <c r="J8" s="7">
        <v>5</v>
      </c>
      <c r="K8" s="7">
        <v>30</v>
      </c>
      <c r="L8" s="7" t="s">
        <v>313</v>
      </c>
      <c r="M8" s="7">
        <f t="shared" si="3"/>
        <v>720</v>
      </c>
      <c r="N8" s="7">
        <v>14</v>
      </c>
      <c r="O8" s="6">
        <f t="shared" si="4"/>
        <v>10080</v>
      </c>
      <c r="P8" s="8">
        <f t="shared" si="2"/>
        <v>60480</v>
      </c>
      <c r="Q8" s="7"/>
    </row>
    <row r="9" spans="1:17" s="4" customFormat="1" ht="38.25" x14ac:dyDescent="0.25">
      <c r="A9" s="11" t="s">
        <v>5</v>
      </c>
      <c r="B9" s="11" t="s">
        <v>18</v>
      </c>
      <c r="C9" s="11" t="s">
        <v>24</v>
      </c>
      <c r="D9" s="10" t="s">
        <v>11</v>
      </c>
      <c r="E9" s="10" t="s">
        <v>33</v>
      </c>
      <c r="F9" s="7" t="s">
        <v>15</v>
      </c>
      <c r="G9" s="7" t="s">
        <v>8</v>
      </c>
      <c r="H9" s="7" t="s">
        <v>257</v>
      </c>
      <c r="I9" s="7" t="s">
        <v>32</v>
      </c>
      <c r="J9" s="7">
        <v>5</v>
      </c>
      <c r="K9" s="7">
        <v>30</v>
      </c>
      <c r="L9" s="7" t="s">
        <v>313</v>
      </c>
      <c r="M9" s="7">
        <f t="shared" si="3"/>
        <v>720</v>
      </c>
      <c r="N9" s="7">
        <v>14</v>
      </c>
      <c r="O9" s="6">
        <f t="shared" si="4"/>
        <v>10080</v>
      </c>
      <c r="P9" s="8">
        <f t="shared" si="2"/>
        <v>60480</v>
      </c>
      <c r="Q9" s="7" t="s">
        <v>42</v>
      </c>
    </row>
    <row r="10" spans="1:17" ht="25.5" x14ac:dyDescent="0.2">
      <c r="A10" s="11" t="s">
        <v>5</v>
      </c>
      <c r="B10" s="11" t="s">
        <v>18</v>
      </c>
      <c r="C10" s="11" t="s">
        <v>43</v>
      </c>
      <c r="D10" s="10" t="s">
        <v>11</v>
      </c>
      <c r="E10" s="10" t="s">
        <v>33</v>
      </c>
      <c r="F10" s="7" t="s">
        <v>15</v>
      </c>
      <c r="G10" s="7" t="s">
        <v>8</v>
      </c>
      <c r="H10" s="7" t="s">
        <v>257</v>
      </c>
      <c r="I10" s="7" t="s">
        <v>51</v>
      </c>
      <c r="J10" s="7">
        <v>10</v>
      </c>
      <c r="K10" s="7">
        <v>12</v>
      </c>
      <c r="L10" s="7" t="s">
        <v>313</v>
      </c>
      <c r="M10" s="7">
        <f>24*K10</f>
        <v>288</v>
      </c>
      <c r="N10" s="7">
        <v>14</v>
      </c>
      <c r="O10" s="6">
        <f t="shared" ref="O10:O17" si="5">M10*N10</f>
        <v>4032</v>
      </c>
      <c r="P10" s="8">
        <f>((0.6*O10)*J10)</f>
        <v>24192</v>
      </c>
      <c r="Q10" s="11" t="s">
        <v>59</v>
      </c>
    </row>
    <row r="11" spans="1:17" ht="25.5" x14ac:dyDescent="0.2">
      <c r="A11" s="11" t="s">
        <v>5</v>
      </c>
      <c r="B11" s="11" t="s">
        <v>18</v>
      </c>
      <c r="C11" s="11" t="s">
        <v>44</v>
      </c>
      <c r="D11" s="10" t="s">
        <v>11</v>
      </c>
      <c r="E11" s="10" t="s">
        <v>33</v>
      </c>
      <c r="F11" s="7" t="s">
        <v>15</v>
      </c>
      <c r="G11" s="7" t="s">
        <v>8</v>
      </c>
      <c r="H11" s="7" t="s">
        <v>257</v>
      </c>
      <c r="I11" s="7" t="s">
        <v>52</v>
      </c>
      <c r="J11" s="7">
        <v>10</v>
      </c>
      <c r="K11" s="7">
        <v>12</v>
      </c>
      <c r="L11" s="7" t="s">
        <v>313</v>
      </c>
      <c r="M11" s="7">
        <f t="shared" ref="M11:M15" si="6">16*K11</f>
        <v>192</v>
      </c>
      <c r="N11" s="7">
        <v>14</v>
      </c>
      <c r="O11" s="6">
        <f t="shared" si="5"/>
        <v>2688</v>
      </c>
      <c r="P11" s="8">
        <f t="shared" ref="P11" si="7">((0.6*O11)*J11)</f>
        <v>16128</v>
      </c>
      <c r="Q11" s="11" t="s">
        <v>60</v>
      </c>
    </row>
    <row r="12" spans="1:17" ht="25.5" x14ac:dyDescent="0.2">
      <c r="A12" s="11" t="s">
        <v>5</v>
      </c>
      <c r="B12" s="11" t="s">
        <v>18</v>
      </c>
      <c r="C12" s="11" t="s">
        <v>45</v>
      </c>
      <c r="D12" s="10" t="s">
        <v>11</v>
      </c>
      <c r="E12" s="10" t="s">
        <v>33</v>
      </c>
      <c r="F12" s="7" t="s">
        <v>15</v>
      </c>
      <c r="G12" s="7" t="s">
        <v>8</v>
      </c>
      <c r="H12" s="7" t="s">
        <v>257</v>
      </c>
      <c r="I12" s="7" t="s">
        <v>53</v>
      </c>
      <c r="J12" s="7">
        <v>10</v>
      </c>
      <c r="K12" s="7">
        <v>12</v>
      </c>
      <c r="L12" s="7" t="s">
        <v>314</v>
      </c>
      <c r="M12" s="7">
        <f t="shared" si="6"/>
        <v>192</v>
      </c>
      <c r="N12" s="7">
        <v>14</v>
      </c>
      <c r="O12" s="6">
        <f t="shared" si="5"/>
        <v>2688</v>
      </c>
      <c r="P12" s="8">
        <f>((0.6*O12)*J12)</f>
        <v>16128</v>
      </c>
      <c r="Q12" s="11" t="s">
        <v>61</v>
      </c>
    </row>
    <row r="13" spans="1:17" ht="25.5" x14ac:dyDescent="0.2">
      <c r="A13" s="11" t="s">
        <v>5</v>
      </c>
      <c r="B13" s="11" t="s">
        <v>18</v>
      </c>
      <c r="C13" s="11" t="s">
        <v>46</v>
      </c>
      <c r="D13" s="10" t="s">
        <v>11</v>
      </c>
      <c r="E13" s="10" t="s">
        <v>33</v>
      </c>
      <c r="F13" s="7" t="s">
        <v>15</v>
      </c>
      <c r="G13" s="7" t="s">
        <v>8</v>
      </c>
      <c r="H13" s="7" t="s">
        <v>257</v>
      </c>
      <c r="I13" s="7" t="s">
        <v>54</v>
      </c>
      <c r="J13" s="7">
        <v>10</v>
      </c>
      <c r="K13" s="7">
        <v>12</v>
      </c>
      <c r="L13" s="7" t="s">
        <v>314</v>
      </c>
      <c r="M13" s="7">
        <f t="shared" si="6"/>
        <v>192</v>
      </c>
      <c r="N13" s="7">
        <v>14</v>
      </c>
      <c r="O13" s="6">
        <f t="shared" si="5"/>
        <v>2688</v>
      </c>
      <c r="P13" s="8">
        <f t="shared" ref="P13:P17" si="8">((0.6*O13)*J13)</f>
        <v>16128</v>
      </c>
      <c r="Q13" s="11" t="s">
        <v>62</v>
      </c>
    </row>
    <row r="14" spans="1:17" ht="25.5" x14ac:dyDescent="0.2">
      <c r="A14" s="11" t="s">
        <v>5</v>
      </c>
      <c r="B14" s="11" t="s">
        <v>18</v>
      </c>
      <c r="C14" s="11" t="s">
        <v>47</v>
      </c>
      <c r="D14" s="10" t="s">
        <v>11</v>
      </c>
      <c r="E14" s="10" t="s">
        <v>33</v>
      </c>
      <c r="F14" s="7" t="s">
        <v>15</v>
      </c>
      <c r="G14" s="7" t="s">
        <v>8</v>
      </c>
      <c r="H14" s="7" t="s">
        <v>257</v>
      </c>
      <c r="I14" s="7" t="s">
        <v>55</v>
      </c>
      <c r="J14" s="7">
        <v>10</v>
      </c>
      <c r="K14" s="7">
        <v>12</v>
      </c>
      <c r="L14" s="7" t="s">
        <v>313</v>
      </c>
      <c r="M14" s="7">
        <f t="shared" si="6"/>
        <v>192</v>
      </c>
      <c r="N14" s="7">
        <v>14</v>
      </c>
      <c r="O14" s="6">
        <f t="shared" si="5"/>
        <v>2688</v>
      </c>
      <c r="P14" s="8">
        <f t="shared" si="8"/>
        <v>16128</v>
      </c>
      <c r="Q14" s="11" t="s">
        <v>63</v>
      </c>
    </row>
    <row r="15" spans="1:17" ht="25.5" x14ac:dyDescent="0.2">
      <c r="A15" s="11" t="s">
        <v>5</v>
      </c>
      <c r="B15" s="11" t="s">
        <v>18</v>
      </c>
      <c r="C15" s="11" t="s">
        <v>48</v>
      </c>
      <c r="D15" s="10" t="s">
        <v>11</v>
      </c>
      <c r="E15" s="10" t="s">
        <v>33</v>
      </c>
      <c r="F15" s="7" t="s">
        <v>15</v>
      </c>
      <c r="G15" s="7" t="s">
        <v>8</v>
      </c>
      <c r="H15" s="7" t="s">
        <v>257</v>
      </c>
      <c r="I15" s="7" t="s">
        <v>56</v>
      </c>
      <c r="J15" s="7">
        <v>10</v>
      </c>
      <c r="K15" s="7">
        <v>12</v>
      </c>
      <c r="L15" s="7" t="s">
        <v>314</v>
      </c>
      <c r="M15" s="7">
        <f t="shared" si="6"/>
        <v>192</v>
      </c>
      <c r="N15" s="7">
        <v>14</v>
      </c>
      <c r="O15" s="6">
        <f t="shared" si="5"/>
        <v>2688</v>
      </c>
      <c r="P15" s="8">
        <f t="shared" si="8"/>
        <v>16128</v>
      </c>
      <c r="Q15" s="11" t="s">
        <v>64</v>
      </c>
    </row>
    <row r="16" spans="1:17" ht="25.5" x14ac:dyDescent="0.2">
      <c r="A16" s="11" t="s">
        <v>5</v>
      </c>
      <c r="B16" s="11" t="s">
        <v>18</v>
      </c>
      <c r="C16" s="11" t="s">
        <v>49</v>
      </c>
      <c r="D16" s="10" t="s">
        <v>11</v>
      </c>
      <c r="E16" s="10" t="s">
        <v>33</v>
      </c>
      <c r="F16" s="7" t="s">
        <v>15</v>
      </c>
      <c r="G16" s="7" t="s">
        <v>8</v>
      </c>
      <c r="H16" s="7" t="s">
        <v>257</v>
      </c>
      <c r="I16" s="7" t="s">
        <v>57</v>
      </c>
      <c r="J16" s="7">
        <v>10</v>
      </c>
      <c r="K16" s="7">
        <v>12</v>
      </c>
      <c r="L16" s="7" t="s">
        <v>313</v>
      </c>
      <c r="M16" s="7">
        <f>24*K16</f>
        <v>288</v>
      </c>
      <c r="N16" s="7">
        <v>14</v>
      </c>
      <c r="O16" s="6">
        <f t="shared" si="5"/>
        <v>4032</v>
      </c>
      <c r="P16" s="8">
        <f t="shared" si="8"/>
        <v>24192</v>
      </c>
      <c r="Q16" s="11" t="s">
        <v>65</v>
      </c>
    </row>
    <row r="17" spans="1:17" ht="25.5" x14ac:dyDescent="0.2">
      <c r="A17" s="11" t="s">
        <v>5</v>
      </c>
      <c r="B17" s="11" t="s">
        <v>18</v>
      </c>
      <c r="C17" s="11" t="s">
        <v>50</v>
      </c>
      <c r="D17" s="10" t="s">
        <v>11</v>
      </c>
      <c r="E17" s="10" t="s">
        <v>33</v>
      </c>
      <c r="F17" s="7" t="s">
        <v>15</v>
      </c>
      <c r="G17" s="7" t="s">
        <v>8</v>
      </c>
      <c r="H17" s="7" t="s">
        <v>257</v>
      </c>
      <c r="I17" s="7" t="s">
        <v>58</v>
      </c>
      <c r="J17" s="7">
        <v>10</v>
      </c>
      <c r="K17" s="7">
        <v>12</v>
      </c>
      <c r="L17" s="7" t="s">
        <v>313</v>
      </c>
      <c r="M17" s="7">
        <f>24*K17</f>
        <v>288</v>
      </c>
      <c r="N17" s="7">
        <v>14</v>
      </c>
      <c r="O17" s="6">
        <f t="shared" si="5"/>
        <v>4032</v>
      </c>
      <c r="P17" s="8">
        <f t="shared" si="8"/>
        <v>24192</v>
      </c>
      <c r="Q17" s="11" t="s">
        <v>66</v>
      </c>
    </row>
    <row r="18" spans="1:17" ht="25.5" x14ac:dyDescent="0.2">
      <c r="A18" s="11" t="s">
        <v>5</v>
      </c>
      <c r="B18" s="11" t="s">
        <v>18</v>
      </c>
      <c r="C18" s="11" t="s">
        <v>67</v>
      </c>
      <c r="D18" s="10" t="s">
        <v>11</v>
      </c>
      <c r="E18" s="10" t="s">
        <v>33</v>
      </c>
      <c r="F18" s="7" t="s">
        <v>15</v>
      </c>
      <c r="G18" s="7" t="s">
        <v>8</v>
      </c>
      <c r="H18" s="7" t="s">
        <v>257</v>
      </c>
      <c r="I18" s="7" t="s">
        <v>82</v>
      </c>
      <c r="J18" s="7">
        <v>5</v>
      </c>
      <c r="K18" s="7">
        <v>12</v>
      </c>
      <c r="L18" s="7" t="s">
        <v>313</v>
      </c>
      <c r="M18" s="7">
        <f t="shared" ref="M18:M32" si="9">16*K18</f>
        <v>192</v>
      </c>
      <c r="N18" s="7">
        <v>14</v>
      </c>
      <c r="O18" s="6">
        <f t="shared" ref="O18:O32" si="10">M18*N18</f>
        <v>2688</v>
      </c>
      <c r="P18" s="8">
        <f t="shared" ref="P18:P32" si="11">((1.2*O18)*J18)</f>
        <v>16128</v>
      </c>
      <c r="Q18" s="11" t="s">
        <v>97</v>
      </c>
    </row>
    <row r="19" spans="1:17" ht="38.25" x14ac:dyDescent="0.2">
      <c r="A19" s="11" t="s">
        <v>5</v>
      </c>
      <c r="B19" s="11" t="s">
        <v>18</v>
      </c>
      <c r="C19" s="11" t="s">
        <v>68</v>
      </c>
      <c r="D19" s="10" t="s">
        <v>11</v>
      </c>
      <c r="E19" s="10" t="s">
        <v>33</v>
      </c>
      <c r="F19" s="7" t="s">
        <v>15</v>
      </c>
      <c r="G19" s="7" t="s">
        <v>8</v>
      </c>
      <c r="H19" s="7" t="s">
        <v>257</v>
      </c>
      <c r="I19" s="7" t="s">
        <v>83</v>
      </c>
      <c r="J19" s="7">
        <v>5</v>
      </c>
      <c r="K19" s="7">
        <v>12</v>
      </c>
      <c r="L19" s="7" t="s">
        <v>313</v>
      </c>
      <c r="M19" s="7">
        <f t="shared" si="9"/>
        <v>192</v>
      </c>
      <c r="N19" s="7">
        <v>14</v>
      </c>
      <c r="O19" s="6">
        <f t="shared" si="10"/>
        <v>2688</v>
      </c>
      <c r="P19" s="8">
        <f t="shared" si="11"/>
        <v>16128</v>
      </c>
      <c r="Q19" s="11" t="s">
        <v>98</v>
      </c>
    </row>
    <row r="20" spans="1:17" ht="51" x14ac:dyDescent="0.2">
      <c r="A20" s="11" t="s">
        <v>5</v>
      </c>
      <c r="B20" s="11" t="s">
        <v>18</v>
      </c>
      <c r="C20" s="11" t="s">
        <v>69</v>
      </c>
      <c r="D20" s="10" t="s">
        <v>11</v>
      </c>
      <c r="E20" s="10" t="s">
        <v>33</v>
      </c>
      <c r="F20" s="7" t="s">
        <v>15</v>
      </c>
      <c r="G20" s="7" t="s">
        <v>8</v>
      </c>
      <c r="H20" s="7" t="s">
        <v>257</v>
      </c>
      <c r="I20" s="7" t="s">
        <v>84</v>
      </c>
      <c r="J20" s="7">
        <v>10</v>
      </c>
      <c r="K20" s="7">
        <v>15</v>
      </c>
      <c r="L20" s="7" t="s">
        <v>313</v>
      </c>
      <c r="M20" s="7">
        <f>15*K20</f>
        <v>225</v>
      </c>
      <c r="N20" s="7">
        <v>14</v>
      </c>
      <c r="O20" s="6">
        <f t="shared" si="10"/>
        <v>3150</v>
      </c>
      <c r="P20" s="8">
        <f>((0.6*O20)*J20)</f>
        <v>18900</v>
      </c>
      <c r="Q20" s="11" t="s">
        <v>99</v>
      </c>
    </row>
    <row r="21" spans="1:17" ht="25.5" x14ac:dyDescent="0.2">
      <c r="A21" s="11" t="s">
        <v>5</v>
      </c>
      <c r="B21" s="11" t="s">
        <v>18</v>
      </c>
      <c r="C21" s="11" t="s">
        <v>70</v>
      </c>
      <c r="D21" s="10" t="s">
        <v>11</v>
      </c>
      <c r="E21" s="10" t="s">
        <v>33</v>
      </c>
      <c r="F21" s="7" t="s">
        <v>15</v>
      </c>
      <c r="G21" s="7" t="s">
        <v>8</v>
      </c>
      <c r="H21" s="7" t="s">
        <v>257</v>
      </c>
      <c r="I21" s="7" t="s">
        <v>85</v>
      </c>
      <c r="J21" s="7">
        <v>5</v>
      </c>
      <c r="K21" s="7">
        <v>12</v>
      </c>
      <c r="L21" s="7" t="s">
        <v>313</v>
      </c>
      <c r="M21" s="7">
        <f t="shared" si="9"/>
        <v>192</v>
      </c>
      <c r="N21" s="7">
        <v>14</v>
      </c>
      <c r="O21" s="6">
        <f t="shared" si="10"/>
        <v>2688</v>
      </c>
      <c r="P21" s="8">
        <f t="shared" si="11"/>
        <v>16128</v>
      </c>
      <c r="Q21" s="11" t="s">
        <v>100</v>
      </c>
    </row>
    <row r="22" spans="1:17" ht="38.25" x14ac:dyDescent="0.2">
      <c r="A22" s="11" t="s">
        <v>5</v>
      </c>
      <c r="B22" s="11" t="s">
        <v>18</v>
      </c>
      <c r="C22" s="11" t="s">
        <v>71</v>
      </c>
      <c r="D22" s="10" t="s">
        <v>11</v>
      </c>
      <c r="E22" s="10" t="s">
        <v>33</v>
      </c>
      <c r="F22" s="7" t="s">
        <v>15</v>
      </c>
      <c r="G22" s="7" t="s">
        <v>8</v>
      </c>
      <c r="H22" s="7" t="s">
        <v>257</v>
      </c>
      <c r="I22" s="7" t="s">
        <v>86</v>
      </c>
      <c r="J22" s="7">
        <v>5</v>
      </c>
      <c r="K22" s="7">
        <v>12</v>
      </c>
      <c r="L22" s="7" t="s">
        <v>313</v>
      </c>
      <c r="M22" s="7">
        <f t="shared" si="9"/>
        <v>192</v>
      </c>
      <c r="N22" s="7">
        <v>14</v>
      </c>
      <c r="O22" s="6">
        <f t="shared" si="10"/>
        <v>2688</v>
      </c>
      <c r="P22" s="8">
        <f t="shared" si="11"/>
        <v>16128</v>
      </c>
      <c r="Q22" s="11" t="s">
        <v>101</v>
      </c>
    </row>
    <row r="23" spans="1:17" ht="38.25" x14ac:dyDescent="0.2">
      <c r="A23" s="11" t="s">
        <v>5</v>
      </c>
      <c r="B23" s="11" t="s">
        <v>18</v>
      </c>
      <c r="C23" s="11" t="s">
        <v>72</v>
      </c>
      <c r="D23" s="10" t="s">
        <v>11</v>
      </c>
      <c r="E23" s="10" t="s">
        <v>33</v>
      </c>
      <c r="F23" s="7" t="s">
        <v>15</v>
      </c>
      <c r="G23" s="7" t="s">
        <v>8</v>
      </c>
      <c r="H23" s="7" t="s">
        <v>257</v>
      </c>
      <c r="I23" s="7" t="s">
        <v>87</v>
      </c>
      <c r="J23" s="7">
        <v>5</v>
      </c>
      <c r="K23" s="7">
        <v>12</v>
      </c>
      <c r="L23" s="7" t="s">
        <v>313</v>
      </c>
      <c r="M23" s="7">
        <f t="shared" si="9"/>
        <v>192</v>
      </c>
      <c r="N23" s="7">
        <v>14</v>
      </c>
      <c r="O23" s="6">
        <f t="shared" si="10"/>
        <v>2688</v>
      </c>
      <c r="P23" s="8">
        <f t="shared" si="11"/>
        <v>16128</v>
      </c>
      <c r="Q23" s="11" t="s">
        <v>102</v>
      </c>
    </row>
    <row r="24" spans="1:17" ht="38.25" x14ac:dyDescent="0.2">
      <c r="A24" s="11" t="s">
        <v>5</v>
      </c>
      <c r="B24" s="11" t="s">
        <v>18</v>
      </c>
      <c r="C24" s="11" t="s">
        <v>73</v>
      </c>
      <c r="D24" s="10" t="s">
        <v>11</v>
      </c>
      <c r="E24" s="10" t="s">
        <v>33</v>
      </c>
      <c r="F24" s="7" t="s">
        <v>15</v>
      </c>
      <c r="G24" s="7" t="s">
        <v>8</v>
      </c>
      <c r="H24" s="7" t="s">
        <v>257</v>
      </c>
      <c r="I24" s="7" t="s">
        <v>88</v>
      </c>
      <c r="J24" s="7">
        <v>5</v>
      </c>
      <c r="K24" s="7">
        <v>12</v>
      </c>
      <c r="L24" s="7" t="s">
        <v>313</v>
      </c>
      <c r="M24" s="7">
        <f t="shared" si="9"/>
        <v>192</v>
      </c>
      <c r="N24" s="7">
        <v>14</v>
      </c>
      <c r="O24" s="6">
        <f t="shared" si="10"/>
        <v>2688</v>
      </c>
      <c r="P24" s="8">
        <f t="shared" si="11"/>
        <v>16128</v>
      </c>
      <c r="Q24" s="11" t="s">
        <v>103</v>
      </c>
    </row>
    <row r="25" spans="1:17" ht="25.5" x14ac:dyDescent="0.2">
      <c r="A25" s="11" t="s">
        <v>5</v>
      </c>
      <c r="B25" s="11" t="s">
        <v>18</v>
      </c>
      <c r="C25" s="11" t="s">
        <v>74</v>
      </c>
      <c r="D25" s="10" t="s">
        <v>11</v>
      </c>
      <c r="E25" s="10" t="s">
        <v>33</v>
      </c>
      <c r="F25" s="7" t="s">
        <v>15</v>
      </c>
      <c r="G25" s="7" t="s">
        <v>8</v>
      </c>
      <c r="H25" s="7" t="s">
        <v>257</v>
      </c>
      <c r="I25" s="7" t="s">
        <v>89</v>
      </c>
      <c r="J25" s="7">
        <v>5</v>
      </c>
      <c r="K25" s="7">
        <v>12</v>
      </c>
      <c r="L25" s="7" t="s">
        <v>313</v>
      </c>
      <c r="M25" s="7">
        <f t="shared" si="9"/>
        <v>192</v>
      </c>
      <c r="N25" s="7">
        <v>14</v>
      </c>
      <c r="O25" s="6">
        <f t="shared" si="10"/>
        <v>2688</v>
      </c>
      <c r="P25" s="8">
        <f t="shared" si="11"/>
        <v>16128</v>
      </c>
      <c r="Q25" s="11" t="s">
        <v>104</v>
      </c>
    </row>
    <row r="26" spans="1:17" ht="25.5" x14ac:dyDescent="0.2">
      <c r="A26" s="11" t="s">
        <v>5</v>
      </c>
      <c r="B26" s="11" t="s">
        <v>18</v>
      </c>
      <c r="C26" s="11" t="s">
        <v>75</v>
      </c>
      <c r="D26" s="10" t="s">
        <v>11</v>
      </c>
      <c r="E26" s="10" t="s">
        <v>33</v>
      </c>
      <c r="F26" s="7" t="s">
        <v>15</v>
      </c>
      <c r="G26" s="7" t="s">
        <v>8</v>
      </c>
      <c r="H26" s="7" t="s">
        <v>257</v>
      </c>
      <c r="I26" s="7" t="s">
        <v>90</v>
      </c>
      <c r="J26" s="7">
        <v>5</v>
      </c>
      <c r="K26" s="7">
        <v>12</v>
      </c>
      <c r="L26" s="7" t="s">
        <v>313</v>
      </c>
      <c r="M26" s="7">
        <f t="shared" si="9"/>
        <v>192</v>
      </c>
      <c r="N26" s="7">
        <v>14</v>
      </c>
      <c r="O26" s="6">
        <f t="shared" si="10"/>
        <v>2688</v>
      </c>
      <c r="P26" s="8">
        <f t="shared" si="11"/>
        <v>16128</v>
      </c>
      <c r="Q26" s="11" t="s">
        <v>105</v>
      </c>
    </row>
    <row r="27" spans="1:17" ht="25.5" x14ac:dyDescent="0.2">
      <c r="A27" s="11" t="s">
        <v>5</v>
      </c>
      <c r="B27" s="11" t="s">
        <v>18</v>
      </c>
      <c r="C27" s="11" t="s">
        <v>76</v>
      </c>
      <c r="D27" s="10" t="s">
        <v>11</v>
      </c>
      <c r="E27" s="10" t="s">
        <v>33</v>
      </c>
      <c r="F27" s="7" t="s">
        <v>15</v>
      </c>
      <c r="G27" s="7" t="s">
        <v>9</v>
      </c>
      <c r="H27" s="7" t="s">
        <v>257</v>
      </c>
      <c r="I27" s="7" t="s">
        <v>91</v>
      </c>
      <c r="J27" s="7">
        <v>5</v>
      </c>
      <c r="K27" s="7">
        <v>12</v>
      </c>
      <c r="L27" s="7" t="s">
        <v>313</v>
      </c>
      <c r="M27" s="7">
        <f t="shared" si="9"/>
        <v>192</v>
      </c>
      <c r="N27" s="7">
        <v>14</v>
      </c>
      <c r="O27" s="6">
        <f t="shared" si="10"/>
        <v>2688</v>
      </c>
      <c r="P27" s="8">
        <f t="shared" si="11"/>
        <v>16128</v>
      </c>
      <c r="Q27" s="11" t="s">
        <v>106</v>
      </c>
    </row>
    <row r="28" spans="1:17" ht="38.25" x14ac:dyDescent="0.2">
      <c r="A28" s="11" t="s">
        <v>5</v>
      </c>
      <c r="B28" s="11" t="s">
        <v>18</v>
      </c>
      <c r="C28" s="11" t="s">
        <v>77</v>
      </c>
      <c r="D28" s="10" t="s">
        <v>11</v>
      </c>
      <c r="E28" s="10" t="s">
        <v>33</v>
      </c>
      <c r="F28" s="7" t="s">
        <v>15</v>
      </c>
      <c r="G28" s="7" t="s">
        <v>9</v>
      </c>
      <c r="H28" s="7" t="s">
        <v>257</v>
      </c>
      <c r="I28" s="7" t="s">
        <v>92</v>
      </c>
      <c r="J28" s="7">
        <v>5</v>
      </c>
      <c r="K28" s="7">
        <v>12</v>
      </c>
      <c r="L28" s="7" t="s">
        <v>313</v>
      </c>
      <c r="M28" s="7">
        <f t="shared" si="9"/>
        <v>192</v>
      </c>
      <c r="N28" s="7">
        <v>14</v>
      </c>
      <c r="O28" s="6">
        <f t="shared" si="10"/>
        <v>2688</v>
      </c>
      <c r="P28" s="8">
        <f t="shared" si="11"/>
        <v>16128</v>
      </c>
      <c r="Q28" s="11" t="s">
        <v>107</v>
      </c>
    </row>
    <row r="29" spans="1:17" ht="38.25" x14ac:dyDescent="0.2">
      <c r="A29" s="11" t="s">
        <v>5</v>
      </c>
      <c r="B29" s="11" t="s">
        <v>18</v>
      </c>
      <c r="C29" s="11" t="s">
        <v>78</v>
      </c>
      <c r="D29" s="10" t="s">
        <v>11</v>
      </c>
      <c r="E29" s="10" t="s">
        <v>33</v>
      </c>
      <c r="F29" s="7" t="s">
        <v>15</v>
      </c>
      <c r="G29" s="7" t="s">
        <v>8</v>
      </c>
      <c r="H29" s="7" t="s">
        <v>257</v>
      </c>
      <c r="I29" s="7" t="s">
        <v>93</v>
      </c>
      <c r="J29" s="7">
        <v>5</v>
      </c>
      <c r="K29" s="7">
        <v>12</v>
      </c>
      <c r="L29" s="7" t="s">
        <v>313</v>
      </c>
      <c r="M29" s="7">
        <f t="shared" si="9"/>
        <v>192</v>
      </c>
      <c r="N29" s="7">
        <v>14</v>
      </c>
      <c r="O29" s="6">
        <f t="shared" si="10"/>
        <v>2688</v>
      </c>
      <c r="P29" s="8">
        <f t="shared" si="11"/>
        <v>16128</v>
      </c>
      <c r="Q29" s="11" t="s">
        <v>108</v>
      </c>
    </row>
    <row r="30" spans="1:17" ht="38.25" x14ac:dyDescent="0.2">
      <c r="A30" s="11" t="s">
        <v>5</v>
      </c>
      <c r="B30" s="11" t="s">
        <v>18</v>
      </c>
      <c r="C30" s="11" t="s">
        <v>79</v>
      </c>
      <c r="D30" s="10" t="s">
        <v>11</v>
      </c>
      <c r="E30" s="10" t="s">
        <v>33</v>
      </c>
      <c r="F30" s="7" t="s">
        <v>15</v>
      </c>
      <c r="G30" s="7" t="s">
        <v>8</v>
      </c>
      <c r="H30" s="7" t="s">
        <v>257</v>
      </c>
      <c r="I30" s="7" t="s">
        <v>94</v>
      </c>
      <c r="J30" s="7">
        <v>5</v>
      </c>
      <c r="K30" s="7">
        <v>12</v>
      </c>
      <c r="L30" s="7" t="s">
        <v>313</v>
      </c>
      <c r="M30" s="7">
        <f t="shared" si="9"/>
        <v>192</v>
      </c>
      <c r="N30" s="7">
        <v>14</v>
      </c>
      <c r="O30" s="6">
        <f t="shared" si="10"/>
        <v>2688</v>
      </c>
      <c r="P30" s="8">
        <f t="shared" si="11"/>
        <v>16128</v>
      </c>
      <c r="Q30" s="11" t="s">
        <v>109</v>
      </c>
    </row>
    <row r="31" spans="1:17" ht="38.25" x14ac:dyDescent="0.2">
      <c r="A31" s="11" t="s">
        <v>5</v>
      </c>
      <c r="B31" s="11" t="s">
        <v>18</v>
      </c>
      <c r="C31" s="11" t="s">
        <v>80</v>
      </c>
      <c r="D31" s="10" t="s">
        <v>11</v>
      </c>
      <c r="E31" s="10" t="s">
        <v>33</v>
      </c>
      <c r="F31" s="7" t="s">
        <v>15</v>
      </c>
      <c r="G31" s="7" t="s">
        <v>8</v>
      </c>
      <c r="H31" s="7" t="s">
        <v>257</v>
      </c>
      <c r="I31" s="7" t="s">
        <v>95</v>
      </c>
      <c r="J31" s="7">
        <v>5</v>
      </c>
      <c r="K31" s="7">
        <v>12</v>
      </c>
      <c r="L31" s="7" t="s">
        <v>313</v>
      </c>
      <c r="M31" s="7">
        <f t="shared" si="9"/>
        <v>192</v>
      </c>
      <c r="N31" s="7">
        <v>14</v>
      </c>
      <c r="O31" s="6">
        <f t="shared" si="10"/>
        <v>2688</v>
      </c>
      <c r="P31" s="8">
        <f t="shared" si="11"/>
        <v>16128</v>
      </c>
      <c r="Q31" s="11" t="s">
        <v>110</v>
      </c>
    </row>
    <row r="32" spans="1:17" ht="38.25" x14ac:dyDescent="0.2">
      <c r="A32" s="11" t="s">
        <v>5</v>
      </c>
      <c r="B32" s="11" t="s">
        <v>18</v>
      </c>
      <c r="C32" s="11" t="s">
        <v>81</v>
      </c>
      <c r="D32" s="10" t="s">
        <v>11</v>
      </c>
      <c r="E32" s="10" t="s">
        <v>33</v>
      </c>
      <c r="F32" s="7" t="s">
        <v>15</v>
      </c>
      <c r="G32" s="7" t="s">
        <v>8</v>
      </c>
      <c r="H32" s="7" t="s">
        <v>257</v>
      </c>
      <c r="I32" s="7" t="s">
        <v>96</v>
      </c>
      <c r="J32" s="7">
        <v>5</v>
      </c>
      <c r="K32" s="7">
        <v>12</v>
      </c>
      <c r="L32" s="7" t="s">
        <v>313</v>
      </c>
      <c r="M32" s="7">
        <f t="shared" si="9"/>
        <v>192</v>
      </c>
      <c r="N32" s="7">
        <v>14</v>
      </c>
      <c r="O32" s="6">
        <f t="shared" si="10"/>
        <v>2688</v>
      </c>
      <c r="P32" s="8">
        <f t="shared" si="11"/>
        <v>16128</v>
      </c>
      <c r="Q32" s="11" t="s">
        <v>111</v>
      </c>
    </row>
    <row r="33" spans="1:17" ht="25.5" x14ac:dyDescent="0.2">
      <c r="A33" s="11" t="s">
        <v>5</v>
      </c>
      <c r="B33" s="11" t="s">
        <v>18</v>
      </c>
      <c r="C33" s="11" t="s">
        <v>112</v>
      </c>
      <c r="D33" s="10" t="s">
        <v>11</v>
      </c>
      <c r="E33" s="10" t="s">
        <v>33</v>
      </c>
      <c r="F33" s="7" t="s">
        <v>15</v>
      </c>
      <c r="G33" s="7" t="s">
        <v>8</v>
      </c>
      <c r="H33" s="7" t="s">
        <v>257</v>
      </c>
      <c r="I33" s="7" t="s">
        <v>135</v>
      </c>
      <c r="J33" s="7">
        <v>5</v>
      </c>
      <c r="K33" s="7">
        <v>12</v>
      </c>
      <c r="L33" s="7" t="s">
        <v>313</v>
      </c>
      <c r="M33" s="7">
        <f t="shared" ref="M33:M61" si="12">16*K33</f>
        <v>192</v>
      </c>
      <c r="N33" s="7">
        <v>14</v>
      </c>
      <c r="O33" s="6">
        <f t="shared" ref="O33:O61" si="13">M33*N33</f>
        <v>2688</v>
      </c>
      <c r="P33" s="8">
        <f t="shared" ref="P33:P61" si="14">((1.2*O33)*J33)</f>
        <v>16128</v>
      </c>
      <c r="Q33" s="11" t="s">
        <v>161</v>
      </c>
    </row>
    <row r="34" spans="1:17" ht="25.5" x14ac:dyDescent="0.2">
      <c r="A34" s="11" t="s">
        <v>5</v>
      </c>
      <c r="B34" s="11" t="s">
        <v>18</v>
      </c>
      <c r="C34" s="11" t="s">
        <v>112</v>
      </c>
      <c r="D34" s="10" t="s">
        <v>11</v>
      </c>
      <c r="E34" s="10" t="s">
        <v>33</v>
      </c>
      <c r="F34" s="7" t="s">
        <v>15</v>
      </c>
      <c r="G34" s="7" t="s">
        <v>9</v>
      </c>
      <c r="H34" s="7" t="s">
        <v>257</v>
      </c>
      <c r="I34" s="7" t="s">
        <v>136</v>
      </c>
      <c r="J34" s="7">
        <v>5</v>
      </c>
      <c r="K34" s="7">
        <v>12</v>
      </c>
      <c r="L34" s="7" t="s">
        <v>313</v>
      </c>
      <c r="M34" s="7">
        <f t="shared" si="12"/>
        <v>192</v>
      </c>
      <c r="N34" s="7">
        <v>14</v>
      </c>
      <c r="O34" s="6">
        <f t="shared" si="13"/>
        <v>2688</v>
      </c>
      <c r="P34" s="8">
        <f t="shared" si="14"/>
        <v>16128</v>
      </c>
      <c r="Q34" s="11" t="s">
        <v>161</v>
      </c>
    </row>
    <row r="35" spans="1:17" ht="25.5" x14ac:dyDescent="0.2">
      <c r="A35" s="11" t="s">
        <v>5</v>
      </c>
      <c r="B35" s="11" t="s">
        <v>18</v>
      </c>
      <c r="C35" s="11" t="s">
        <v>113</v>
      </c>
      <c r="D35" s="10" t="s">
        <v>11</v>
      </c>
      <c r="E35" s="10" t="s">
        <v>33</v>
      </c>
      <c r="F35" s="7" t="s">
        <v>15</v>
      </c>
      <c r="G35" s="7" t="s">
        <v>9</v>
      </c>
      <c r="H35" s="7" t="s">
        <v>257</v>
      </c>
      <c r="I35" s="7" t="s">
        <v>137</v>
      </c>
      <c r="J35" s="7">
        <v>5</v>
      </c>
      <c r="K35" s="7">
        <v>12</v>
      </c>
      <c r="L35" s="7" t="s">
        <v>313</v>
      </c>
      <c r="M35" s="7">
        <f t="shared" si="12"/>
        <v>192</v>
      </c>
      <c r="N35" s="7">
        <v>14</v>
      </c>
      <c r="O35" s="6">
        <f t="shared" si="13"/>
        <v>2688</v>
      </c>
      <c r="P35" s="8">
        <f t="shared" si="14"/>
        <v>16128</v>
      </c>
      <c r="Q35" s="11" t="s">
        <v>162</v>
      </c>
    </row>
    <row r="36" spans="1:17" ht="25.5" x14ac:dyDescent="0.2">
      <c r="A36" s="11" t="s">
        <v>5</v>
      </c>
      <c r="B36" s="11" t="s">
        <v>18</v>
      </c>
      <c r="C36" s="11" t="s">
        <v>114</v>
      </c>
      <c r="D36" s="10" t="s">
        <v>11</v>
      </c>
      <c r="E36" s="10" t="s">
        <v>33</v>
      </c>
      <c r="F36" s="7" t="s">
        <v>15</v>
      </c>
      <c r="G36" s="7" t="s">
        <v>8</v>
      </c>
      <c r="H36" s="7" t="s">
        <v>257</v>
      </c>
      <c r="I36" s="7" t="s">
        <v>138</v>
      </c>
      <c r="J36" s="7">
        <v>5</v>
      </c>
      <c r="K36" s="7">
        <v>12</v>
      </c>
      <c r="L36" s="7" t="s">
        <v>313</v>
      </c>
      <c r="M36" s="7">
        <f t="shared" si="12"/>
        <v>192</v>
      </c>
      <c r="N36" s="7">
        <v>14</v>
      </c>
      <c r="O36" s="6">
        <f t="shared" si="13"/>
        <v>2688</v>
      </c>
      <c r="P36" s="8">
        <f t="shared" si="14"/>
        <v>16128</v>
      </c>
      <c r="Q36" s="11" t="s">
        <v>163</v>
      </c>
    </row>
    <row r="37" spans="1:17" ht="25.5" x14ac:dyDescent="0.2">
      <c r="A37" s="11" t="s">
        <v>5</v>
      </c>
      <c r="B37" s="11" t="s">
        <v>18</v>
      </c>
      <c r="C37" s="11" t="s">
        <v>114</v>
      </c>
      <c r="D37" s="10" t="s">
        <v>11</v>
      </c>
      <c r="E37" s="10" t="s">
        <v>33</v>
      </c>
      <c r="F37" s="7" t="s">
        <v>15</v>
      </c>
      <c r="G37" s="7" t="s">
        <v>9</v>
      </c>
      <c r="H37" s="7" t="s">
        <v>257</v>
      </c>
      <c r="I37" s="7" t="s">
        <v>139</v>
      </c>
      <c r="J37" s="7">
        <v>5</v>
      </c>
      <c r="K37" s="7">
        <v>12</v>
      </c>
      <c r="L37" s="7" t="s">
        <v>313</v>
      </c>
      <c r="M37" s="7">
        <f t="shared" si="12"/>
        <v>192</v>
      </c>
      <c r="N37" s="7">
        <v>14</v>
      </c>
      <c r="O37" s="6">
        <f t="shared" si="13"/>
        <v>2688</v>
      </c>
      <c r="P37" s="8">
        <f t="shared" si="14"/>
        <v>16128</v>
      </c>
      <c r="Q37" s="11" t="s">
        <v>163</v>
      </c>
    </row>
    <row r="38" spans="1:17" ht="25.5" x14ac:dyDescent="0.2">
      <c r="A38" s="11" t="s">
        <v>5</v>
      </c>
      <c r="B38" s="11" t="s">
        <v>18</v>
      </c>
      <c r="C38" s="11" t="s">
        <v>115</v>
      </c>
      <c r="D38" s="10" t="s">
        <v>11</v>
      </c>
      <c r="E38" s="10" t="s">
        <v>33</v>
      </c>
      <c r="F38" s="7" t="s">
        <v>15</v>
      </c>
      <c r="G38" s="7" t="s">
        <v>8</v>
      </c>
      <c r="H38" s="7" t="s">
        <v>257</v>
      </c>
      <c r="I38" s="7" t="s">
        <v>140</v>
      </c>
      <c r="J38" s="7">
        <v>5</v>
      </c>
      <c r="K38" s="7">
        <v>12</v>
      </c>
      <c r="L38" s="7" t="s">
        <v>313</v>
      </c>
      <c r="M38" s="7">
        <f t="shared" si="12"/>
        <v>192</v>
      </c>
      <c r="N38" s="7">
        <v>14</v>
      </c>
      <c r="O38" s="6">
        <f t="shared" si="13"/>
        <v>2688</v>
      </c>
      <c r="P38" s="8">
        <f t="shared" si="14"/>
        <v>16128</v>
      </c>
      <c r="Q38" s="11" t="s">
        <v>164</v>
      </c>
    </row>
    <row r="39" spans="1:17" ht="25.5" x14ac:dyDescent="0.2">
      <c r="A39" s="11" t="s">
        <v>5</v>
      </c>
      <c r="B39" s="11" t="s">
        <v>18</v>
      </c>
      <c r="C39" s="11" t="s">
        <v>116</v>
      </c>
      <c r="D39" s="10" t="s">
        <v>11</v>
      </c>
      <c r="E39" s="10" t="s">
        <v>33</v>
      </c>
      <c r="F39" s="7" t="s">
        <v>15</v>
      </c>
      <c r="G39" s="7" t="s">
        <v>8</v>
      </c>
      <c r="H39" s="7" t="s">
        <v>257</v>
      </c>
      <c r="I39" s="7" t="s">
        <v>141</v>
      </c>
      <c r="J39" s="7">
        <v>5</v>
      </c>
      <c r="K39" s="7">
        <v>12</v>
      </c>
      <c r="L39" s="7" t="s">
        <v>313</v>
      </c>
      <c r="M39" s="7">
        <f t="shared" si="12"/>
        <v>192</v>
      </c>
      <c r="N39" s="7">
        <v>14</v>
      </c>
      <c r="O39" s="6">
        <f t="shared" si="13"/>
        <v>2688</v>
      </c>
      <c r="P39" s="8">
        <f t="shared" si="14"/>
        <v>16128</v>
      </c>
      <c r="Q39" s="11" t="s">
        <v>165</v>
      </c>
    </row>
    <row r="40" spans="1:17" ht="25.5" x14ac:dyDescent="0.2">
      <c r="A40" s="11" t="s">
        <v>5</v>
      </c>
      <c r="B40" s="11" t="s">
        <v>18</v>
      </c>
      <c r="C40" s="11" t="s">
        <v>117</v>
      </c>
      <c r="D40" s="10" t="s">
        <v>11</v>
      </c>
      <c r="E40" s="10" t="s">
        <v>33</v>
      </c>
      <c r="F40" s="7" t="s">
        <v>15</v>
      </c>
      <c r="G40" s="7" t="s">
        <v>8</v>
      </c>
      <c r="H40" s="7" t="s">
        <v>257</v>
      </c>
      <c r="I40" s="7" t="s">
        <v>142</v>
      </c>
      <c r="J40" s="7">
        <v>5</v>
      </c>
      <c r="K40" s="7">
        <v>12</v>
      </c>
      <c r="L40" s="7" t="s">
        <v>313</v>
      </c>
      <c r="M40" s="7">
        <f t="shared" si="12"/>
        <v>192</v>
      </c>
      <c r="N40" s="7">
        <v>14</v>
      </c>
      <c r="O40" s="6">
        <f t="shared" si="13"/>
        <v>2688</v>
      </c>
      <c r="P40" s="8">
        <f t="shared" si="14"/>
        <v>16128</v>
      </c>
      <c r="Q40" s="11" t="s">
        <v>166</v>
      </c>
    </row>
    <row r="41" spans="1:17" ht="25.5" x14ac:dyDescent="0.2">
      <c r="A41" s="11" t="s">
        <v>5</v>
      </c>
      <c r="B41" s="11" t="s">
        <v>18</v>
      </c>
      <c r="C41" s="11" t="s">
        <v>117</v>
      </c>
      <c r="D41" s="10" t="s">
        <v>11</v>
      </c>
      <c r="E41" s="10" t="s">
        <v>33</v>
      </c>
      <c r="F41" s="7" t="s">
        <v>15</v>
      </c>
      <c r="G41" s="7" t="s">
        <v>8</v>
      </c>
      <c r="H41" s="7" t="s">
        <v>257</v>
      </c>
      <c r="I41" s="7" t="s">
        <v>184</v>
      </c>
      <c r="J41" s="7">
        <v>5</v>
      </c>
      <c r="K41" s="7">
        <v>12</v>
      </c>
      <c r="L41" s="7" t="s">
        <v>313</v>
      </c>
      <c r="M41" s="7">
        <f t="shared" ref="M41" si="15">16*K41</f>
        <v>192</v>
      </c>
      <c r="N41" s="7">
        <v>14</v>
      </c>
      <c r="O41" s="6">
        <f t="shared" ref="O41" si="16">M41*N41</f>
        <v>2688</v>
      </c>
      <c r="P41" s="8">
        <f t="shared" ref="P41" si="17">((1.2*O41)*J41)</f>
        <v>16128</v>
      </c>
      <c r="Q41" s="11" t="s">
        <v>166</v>
      </c>
    </row>
    <row r="42" spans="1:17" ht="25.5" x14ac:dyDescent="0.2">
      <c r="A42" s="11" t="s">
        <v>5</v>
      </c>
      <c r="B42" s="11" t="s">
        <v>18</v>
      </c>
      <c r="C42" s="11" t="s">
        <v>118</v>
      </c>
      <c r="D42" s="10" t="s">
        <v>11</v>
      </c>
      <c r="E42" s="10" t="s">
        <v>33</v>
      </c>
      <c r="F42" s="7" t="s">
        <v>15</v>
      </c>
      <c r="G42" s="7" t="s">
        <v>8</v>
      </c>
      <c r="H42" s="7" t="s">
        <v>257</v>
      </c>
      <c r="I42" s="7" t="s">
        <v>143</v>
      </c>
      <c r="J42" s="7">
        <v>5</v>
      </c>
      <c r="K42" s="7">
        <v>12</v>
      </c>
      <c r="L42" s="7" t="s">
        <v>313</v>
      </c>
      <c r="M42" s="7">
        <f t="shared" si="12"/>
        <v>192</v>
      </c>
      <c r="N42" s="7">
        <v>14</v>
      </c>
      <c r="O42" s="6">
        <f t="shared" si="13"/>
        <v>2688</v>
      </c>
      <c r="P42" s="8">
        <f t="shared" si="14"/>
        <v>16128</v>
      </c>
      <c r="Q42" s="11" t="s">
        <v>167</v>
      </c>
    </row>
    <row r="43" spans="1:17" ht="25.5" x14ac:dyDescent="0.2">
      <c r="A43" s="11" t="s">
        <v>5</v>
      </c>
      <c r="B43" s="11" t="s">
        <v>18</v>
      </c>
      <c r="C43" s="11" t="s">
        <v>119</v>
      </c>
      <c r="D43" s="10" t="s">
        <v>11</v>
      </c>
      <c r="E43" s="10" t="s">
        <v>33</v>
      </c>
      <c r="F43" s="7" t="s">
        <v>15</v>
      </c>
      <c r="G43" s="7" t="s">
        <v>9</v>
      </c>
      <c r="H43" s="7" t="s">
        <v>257</v>
      </c>
      <c r="I43" s="7" t="s">
        <v>144</v>
      </c>
      <c r="J43" s="7">
        <v>5</v>
      </c>
      <c r="K43" s="7">
        <v>12</v>
      </c>
      <c r="L43" s="7" t="s">
        <v>313</v>
      </c>
      <c r="M43" s="7">
        <f t="shared" ref="M43" si="18">16*K43</f>
        <v>192</v>
      </c>
      <c r="N43" s="7">
        <v>14</v>
      </c>
      <c r="O43" s="6">
        <f t="shared" ref="O43" si="19">M43*N43</f>
        <v>2688</v>
      </c>
      <c r="P43" s="8">
        <f t="shared" ref="P43" si="20">((1.2*O43)*J43)</f>
        <v>16128</v>
      </c>
      <c r="Q43" s="11" t="s">
        <v>168</v>
      </c>
    </row>
    <row r="44" spans="1:17" ht="25.5" x14ac:dyDescent="0.2">
      <c r="A44" s="11" t="s">
        <v>5</v>
      </c>
      <c r="B44" s="11" t="s">
        <v>18</v>
      </c>
      <c r="C44" s="11" t="s">
        <v>119</v>
      </c>
      <c r="D44" s="10" t="s">
        <v>11</v>
      </c>
      <c r="E44" s="10" t="s">
        <v>33</v>
      </c>
      <c r="F44" s="7" t="s">
        <v>15</v>
      </c>
      <c r="G44" s="7" t="s">
        <v>9</v>
      </c>
      <c r="H44" s="7" t="s">
        <v>257</v>
      </c>
      <c r="I44" s="7" t="s">
        <v>145</v>
      </c>
      <c r="J44" s="7">
        <v>5</v>
      </c>
      <c r="K44" s="7">
        <v>12</v>
      </c>
      <c r="L44" s="7" t="s">
        <v>313</v>
      </c>
      <c r="M44" s="7">
        <f t="shared" si="12"/>
        <v>192</v>
      </c>
      <c r="N44" s="7">
        <v>14</v>
      </c>
      <c r="O44" s="6">
        <f t="shared" si="13"/>
        <v>2688</v>
      </c>
      <c r="P44" s="8">
        <f t="shared" si="14"/>
        <v>16128</v>
      </c>
      <c r="Q44" s="11" t="s">
        <v>168</v>
      </c>
    </row>
    <row r="45" spans="1:17" ht="25.5" x14ac:dyDescent="0.2">
      <c r="A45" s="11" t="s">
        <v>5</v>
      </c>
      <c r="B45" s="11" t="s">
        <v>18</v>
      </c>
      <c r="C45" s="11" t="s">
        <v>120</v>
      </c>
      <c r="D45" s="10" t="s">
        <v>11</v>
      </c>
      <c r="E45" s="10" t="s">
        <v>33</v>
      </c>
      <c r="F45" s="7" t="s">
        <v>15</v>
      </c>
      <c r="G45" s="7" t="s">
        <v>8</v>
      </c>
      <c r="H45" s="7" t="s">
        <v>257</v>
      </c>
      <c r="I45" s="7" t="s">
        <v>146</v>
      </c>
      <c r="J45" s="7">
        <v>5</v>
      </c>
      <c r="K45" s="7">
        <v>12</v>
      </c>
      <c r="L45" s="7" t="s">
        <v>313</v>
      </c>
      <c r="M45" s="7">
        <f t="shared" si="12"/>
        <v>192</v>
      </c>
      <c r="N45" s="7">
        <v>14</v>
      </c>
      <c r="O45" s="6">
        <f t="shared" si="13"/>
        <v>2688</v>
      </c>
      <c r="P45" s="8">
        <f t="shared" si="14"/>
        <v>16128</v>
      </c>
      <c r="Q45" s="11" t="s">
        <v>169</v>
      </c>
    </row>
    <row r="46" spans="1:17" ht="25.5" x14ac:dyDescent="0.2">
      <c r="A46" s="11" t="s">
        <v>5</v>
      </c>
      <c r="B46" s="11" t="s">
        <v>18</v>
      </c>
      <c r="C46" s="11" t="s">
        <v>121</v>
      </c>
      <c r="D46" s="10" t="s">
        <v>11</v>
      </c>
      <c r="E46" s="10" t="s">
        <v>33</v>
      </c>
      <c r="F46" s="7" t="s">
        <v>15</v>
      </c>
      <c r="G46" s="7" t="s">
        <v>8</v>
      </c>
      <c r="H46" s="7" t="s">
        <v>257</v>
      </c>
      <c r="I46" s="7" t="s">
        <v>147</v>
      </c>
      <c r="J46" s="7">
        <v>5</v>
      </c>
      <c r="K46" s="7">
        <v>12</v>
      </c>
      <c r="L46" s="7" t="s">
        <v>313</v>
      </c>
      <c r="M46" s="7">
        <f t="shared" si="12"/>
        <v>192</v>
      </c>
      <c r="N46" s="7">
        <v>14</v>
      </c>
      <c r="O46" s="6">
        <f t="shared" si="13"/>
        <v>2688</v>
      </c>
      <c r="P46" s="8">
        <f t="shared" si="14"/>
        <v>16128</v>
      </c>
      <c r="Q46" s="11" t="s">
        <v>170</v>
      </c>
    </row>
    <row r="47" spans="1:17" ht="25.5" x14ac:dyDescent="0.2">
      <c r="A47" s="11" t="s">
        <v>5</v>
      </c>
      <c r="B47" s="11" t="s">
        <v>18</v>
      </c>
      <c r="C47" s="11" t="s">
        <v>121</v>
      </c>
      <c r="D47" s="10" t="s">
        <v>11</v>
      </c>
      <c r="E47" s="10" t="s">
        <v>33</v>
      </c>
      <c r="F47" s="7" t="s">
        <v>15</v>
      </c>
      <c r="G47" s="7" t="s">
        <v>9</v>
      </c>
      <c r="H47" s="7" t="s">
        <v>257</v>
      </c>
      <c r="I47" s="7" t="s">
        <v>148</v>
      </c>
      <c r="J47" s="7">
        <v>5</v>
      </c>
      <c r="K47" s="7">
        <v>12</v>
      </c>
      <c r="L47" s="7" t="s">
        <v>313</v>
      </c>
      <c r="M47" s="7">
        <f t="shared" si="12"/>
        <v>192</v>
      </c>
      <c r="N47" s="7">
        <v>14</v>
      </c>
      <c r="O47" s="6">
        <f t="shared" si="13"/>
        <v>2688</v>
      </c>
      <c r="P47" s="8">
        <f t="shared" si="14"/>
        <v>16128</v>
      </c>
      <c r="Q47" s="11" t="s">
        <v>170</v>
      </c>
    </row>
    <row r="48" spans="1:17" ht="25.5" x14ac:dyDescent="0.2">
      <c r="A48" s="11" t="s">
        <v>5</v>
      </c>
      <c r="B48" s="11" t="s">
        <v>18</v>
      </c>
      <c r="C48" s="11" t="s">
        <v>122</v>
      </c>
      <c r="D48" s="10" t="s">
        <v>11</v>
      </c>
      <c r="E48" s="10" t="s">
        <v>33</v>
      </c>
      <c r="F48" s="7" t="s">
        <v>15</v>
      </c>
      <c r="G48" s="7" t="s">
        <v>8</v>
      </c>
      <c r="H48" s="7" t="s">
        <v>257</v>
      </c>
      <c r="I48" s="7" t="s">
        <v>149</v>
      </c>
      <c r="J48" s="7">
        <v>5</v>
      </c>
      <c r="K48" s="7">
        <v>12</v>
      </c>
      <c r="L48" s="7" t="s">
        <v>313</v>
      </c>
      <c r="M48" s="7">
        <f t="shared" si="12"/>
        <v>192</v>
      </c>
      <c r="N48" s="7">
        <v>14</v>
      </c>
      <c r="O48" s="6">
        <f t="shared" si="13"/>
        <v>2688</v>
      </c>
      <c r="P48" s="8">
        <f t="shared" si="14"/>
        <v>16128</v>
      </c>
      <c r="Q48" s="11" t="s">
        <v>171</v>
      </c>
    </row>
    <row r="49" spans="1:17" ht="25.5" x14ac:dyDescent="0.2">
      <c r="A49" s="11" t="s">
        <v>5</v>
      </c>
      <c r="B49" s="11" t="s">
        <v>18</v>
      </c>
      <c r="C49" s="11" t="s">
        <v>123</v>
      </c>
      <c r="D49" s="10" t="s">
        <v>11</v>
      </c>
      <c r="E49" s="10" t="s">
        <v>33</v>
      </c>
      <c r="F49" s="7" t="s">
        <v>15</v>
      </c>
      <c r="G49" s="7" t="s">
        <v>9</v>
      </c>
      <c r="H49" s="7" t="s">
        <v>257</v>
      </c>
      <c r="I49" s="7" t="s">
        <v>150</v>
      </c>
      <c r="J49" s="7">
        <v>5</v>
      </c>
      <c r="K49" s="7">
        <v>12</v>
      </c>
      <c r="L49" s="7" t="s">
        <v>313</v>
      </c>
      <c r="M49" s="7">
        <f t="shared" si="12"/>
        <v>192</v>
      </c>
      <c r="N49" s="7">
        <v>14</v>
      </c>
      <c r="O49" s="6">
        <f t="shared" si="13"/>
        <v>2688</v>
      </c>
      <c r="P49" s="8">
        <f t="shared" si="14"/>
        <v>16128</v>
      </c>
      <c r="Q49" s="11" t="s">
        <v>172</v>
      </c>
    </row>
    <row r="50" spans="1:17" ht="25.5" x14ac:dyDescent="0.2">
      <c r="A50" s="11" t="s">
        <v>5</v>
      </c>
      <c r="B50" s="11" t="s">
        <v>18</v>
      </c>
      <c r="C50" s="11" t="s">
        <v>124</v>
      </c>
      <c r="D50" s="10" t="s">
        <v>11</v>
      </c>
      <c r="E50" s="10" t="s">
        <v>33</v>
      </c>
      <c r="F50" s="7" t="s">
        <v>15</v>
      </c>
      <c r="G50" s="7" t="s">
        <v>8</v>
      </c>
      <c r="H50" s="7" t="s">
        <v>257</v>
      </c>
      <c r="I50" s="7" t="s">
        <v>151</v>
      </c>
      <c r="J50" s="7">
        <v>5</v>
      </c>
      <c r="K50" s="7">
        <v>12</v>
      </c>
      <c r="L50" s="7" t="s">
        <v>313</v>
      </c>
      <c r="M50" s="7">
        <f t="shared" si="12"/>
        <v>192</v>
      </c>
      <c r="N50" s="7">
        <v>14</v>
      </c>
      <c r="O50" s="6">
        <f t="shared" si="13"/>
        <v>2688</v>
      </c>
      <c r="P50" s="8">
        <f t="shared" si="14"/>
        <v>16128</v>
      </c>
      <c r="Q50" s="11" t="s">
        <v>173</v>
      </c>
    </row>
    <row r="51" spans="1:17" ht="25.5" x14ac:dyDescent="0.2">
      <c r="A51" s="11" t="s">
        <v>5</v>
      </c>
      <c r="B51" s="11" t="s">
        <v>18</v>
      </c>
      <c r="C51" s="11" t="s">
        <v>125</v>
      </c>
      <c r="D51" s="10" t="s">
        <v>11</v>
      </c>
      <c r="E51" s="10" t="s">
        <v>33</v>
      </c>
      <c r="F51" s="7" t="s">
        <v>15</v>
      </c>
      <c r="G51" s="7" t="s">
        <v>8</v>
      </c>
      <c r="H51" s="7" t="s">
        <v>257</v>
      </c>
      <c r="I51" s="7" t="s">
        <v>152</v>
      </c>
      <c r="J51" s="7">
        <v>5</v>
      </c>
      <c r="K51" s="7">
        <v>12</v>
      </c>
      <c r="L51" s="7" t="s">
        <v>313</v>
      </c>
      <c r="M51" s="7">
        <f t="shared" si="12"/>
        <v>192</v>
      </c>
      <c r="N51" s="7">
        <v>14</v>
      </c>
      <c r="O51" s="6">
        <f t="shared" si="13"/>
        <v>2688</v>
      </c>
      <c r="P51" s="8">
        <f t="shared" si="14"/>
        <v>16128</v>
      </c>
      <c r="Q51" s="11" t="s">
        <v>174</v>
      </c>
    </row>
    <row r="52" spans="1:17" ht="25.5" x14ac:dyDescent="0.2">
      <c r="A52" s="11" t="s">
        <v>5</v>
      </c>
      <c r="B52" s="11" t="s">
        <v>18</v>
      </c>
      <c r="C52" s="11" t="s">
        <v>126</v>
      </c>
      <c r="D52" s="10" t="s">
        <v>11</v>
      </c>
      <c r="E52" s="10" t="s">
        <v>33</v>
      </c>
      <c r="F52" s="7" t="s">
        <v>15</v>
      </c>
      <c r="G52" s="7" t="s">
        <v>8</v>
      </c>
      <c r="H52" s="7" t="s">
        <v>257</v>
      </c>
      <c r="I52" s="7" t="s">
        <v>153</v>
      </c>
      <c r="J52" s="7">
        <v>5</v>
      </c>
      <c r="K52" s="7">
        <v>12</v>
      </c>
      <c r="L52" s="7" t="s">
        <v>313</v>
      </c>
      <c r="M52" s="7">
        <f t="shared" si="12"/>
        <v>192</v>
      </c>
      <c r="N52" s="7">
        <v>14</v>
      </c>
      <c r="O52" s="6">
        <f t="shared" si="13"/>
        <v>2688</v>
      </c>
      <c r="P52" s="8">
        <f t="shared" si="14"/>
        <v>16128</v>
      </c>
      <c r="Q52" s="11" t="s">
        <v>175</v>
      </c>
    </row>
    <row r="53" spans="1:17" ht="25.5" x14ac:dyDescent="0.2">
      <c r="A53" s="11" t="s">
        <v>5</v>
      </c>
      <c r="B53" s="11" t="s">
        <v>18</v>
      </c>
      <c r="C53" s="11" t="s">
        <v>127</v>
      </c>
      <c r="D53" s="10" t="s">
        <v>11</v>
      </c>
      <c r="E53" s="10" t="s">
        <v>33</v>
      </c>
      <c r="F53" s="7" t="s">
        <v>15</v>
      </c>
      <c r="G53" s="7" t="s">
        <v>8</v>
      </c>
      <c r="H53" s="7" t="s">
        <v>257</v>
      </c>
      <c r="I53" s="7" t="s">
        <v>154</v>
      </c>
      <c r="J53" s="7">
        <v>5</v>
      </c>
      <c r="K53" s="7">
        <v>12</v>
      </c>
      <c r="L53" s="7" t="s">
        <v>313</v>
      </c>
      <c r="M53" s="7">
        <f t="shared" si="12"/>
        <v>192</v>
      </c>
      <c r="N53" s="7">
        <v>14</v>
      </c>
      <c r="O53" s="6">
        <f t="shared" si="13"/>
        <v>2688</v>
      </c>
      <c r="P53" s="8">
        <f t="shared" si="14"/>
        <v>16128</v>
      </c>
      <c r="Q53" s="11" t="s">
        <v>176</v>
      </c>
    </row>
    <row r="54" spans="1:17" ht="25.5" x14ac:dyDescent="0.2">
      <c r="A54" s="11" t="s">
        <v>5</v>
      </c>
      <c r="B54" s="11" t="s">
        <v>18</v>
      </c>
      <c r="C54" s="11" t="s">
        <v>128</v>
      </c>
      <c r="D54" s="10" t="s">
        <v>11</v>
      </c>
      <c r="E54" s="10" t="s">
        <v>33</v>
      </c>
      <c r="F54" s="7" t="s">
        <v>15</v>
      </c>
      <c r="G54" s="7" t="s">
        <v>8</v>
      </c>
      <c r="H54" s="7" t="s">
        <v>257</v>
      </c>
      <c r="I54" s="7" t="s">
        <v>155</v>
      </c>
      <c r="J54" s="7">
        <v>5</v>
      </c>
      <c r="K54" s="7">
        <v>12</v>
      </c>
      <c r="L54" s="7" t="s">
        <v>313</v>
      </c>
      <c r="M54" s="7">
        <f t="shared" si="12"/>
        <v>192</v>
      </c>
      <c r="N54" s="7">
        <v>14</v>
      </c>
      <c r="O54" s="6">
        <f t="shared" si="13"/>
        <v>2688</v>
      </c>
      <c r="P54" s="8">
        <f t="shared" si="14"/>
        <v>16128</v>
      </c>
      <c r="Q54" s="11" t="s">
        <v>177</v>
      </c>
    </row>
    <row r="55" spans="1:17" ht="25.5" x14ac:dyDescent="0.2">
      <c r="A55" s="11" t="s">
        <v>5</v>
      </c>
      <c r="B55" s="11" t="s">
        <v>18</v>
      </c>
      <c r="C55" s="11" t="s">
        <v>129</v>
      </c>
      <c r="D55" s="10" t="s">
        <v>11</v>
      </c>
      <c r="E55" s="10" t="s">
        <v>33</v>
      </c>
      <c r="F55" s="7" t="s">
        <v>15</v>
      </c>
      <c r="G55" s="7" t="s">
        <v>8</v>
      </c>
      <c r="H55" s="7" t="s">
        <v>257</v>
      </c>
      <c r="I55" s="7" t="s">
        <v>185</v>
      </c>
      <c r="J55" s="7">
        <v>5</v>
      </c>
      <c r="K55" s="7">
        <v>12</v>
      </c>
      <c r="L55" s="7" t="s">
        <v>313</v>
      </c>
      <c r="M55" s="7">
        <f t="shared" si="12"/>
        <v>192</v>
      </c>
      <c r="N55" s="7">
        <v>14</v>
      </c>
      <c r="O55" s="6">
        <f t="shared" si="13"/>
        <v>2688</v>
      </c>
      <c r="P55" s="8">
        <f t="shared" si="14"/>
        <v>16128</v>
      </c>
      <c r="Q55" s="11" t="s">
        <v>178</v>
      </c>
    </row>
    <row r="56" spans="1:17" ht="25.5" x14ac:dyDescent="0.2">
      <c r="A56" s="11" t="s">
        <v>5</v>
      </c>
      <c r="B56" s="11" t="s">
        <v>18</v>
      </c>
      <c r="C56" s="11" t="s">
        <v>129</v>
      </c>
      <c r="D56" s="10" t="s">
        <v>11</v>
      </c>
      <c r="E56" s="10" t="s">
        <v>33</v>
      </c>
      <c r="F56" s="7" t="s">
        <v>15</v>
      </c>
      <c r="G56" s="7" t="s">
        <v>8</v>
      </c>
      <c r="H56" s="7" t="s">
        <v>257</v>
      </c>
      <c r="I56" s="7" t="s">
        <v>156</v>
      </c>
      <c r="J56" s="7">
        <v>5</v>
      </c>
      <c r="K56" s="7">
        <v>12</v>
      </c>
      <c r="L56" s="7" t="s">
        <v>313</v>
      </c>
      <c r="M56" s="7">
        <f t="shared" ref="M56" si="21">16*K56</f>
        <v>192</v>
      </c>
      <c r="N56" s="7">
        <v>14</v>
      </c>
      <c r="O56" s="6">
        <f t="shared" ref="O56" si="22">M56*N56</f>
        <v>2688</v>
      </c>
      <c r="P56" s="8">
        <f t="shared" ref="P56" si="23">((1.2*O56)*J56)</f>
        <v>16128</v>
      </c>
      <c r="Q56" s="11" t="s">
        <v>178</v>
      </c>
    </row>
    <row r="57" spans="1:17" ht="25.5" x14ac:dyDescent="0.2">
      <c r="A57" s="11" t="s">
        <v>5</v>
      </c>
      <c r="B57" s="11" t="s">
        <v>18</v>
      </c>
      <c r="C57" s="11" t="s">
        <v>130</v>
      </c>
      <c r="D57" s="10" t="s">
        <v>11</v>
      </c>
      <c r="E57" s="10" t="s">
        <v>33</v>
      </c>
      <c r="F57" s="7" t="s">
        <v>15</v>
      </c>
      <c r="G57" s="7" t="s">
        <v>8</v>
      </c>
      <c r="H57" s="7" t="s">
        <v>257</v>
      </c>
      <c r="I57" s="7" t="s">
        <v>157</v>
      </c>
      <c r="J57" s="7">
        <v>5</v>
      </c>
      <c r="K57" s="7">
        <v>12</v>
      </c>
      <c r="L57" s="7" t="s">
        <v>313</v>
      </c>
      <c r="M57" s="7">
        <f t="shared" si="12"/>
        <v>192</v>
      </c>
      <c r="N57" s="7">
        <v>14</v>
      </c>
      <c r="O57" s="6">
        <f t="shared" si="13"/>
        <v>2688</v>
      </c>
      <c r="P57" s="8">
        <f t="shared" si="14"/>
        <v>16128</v>
      </c>
      <c r="Q57" s="11" t="s">
        <v>179</v>
      </c>
    </row>
    <row r="58" spans="1:17" ht="25.5" x14ac:dyDescent="0.2">
      <c r="A58" s="11" t="s">
        <v>5</v>
      </c>
      <c r="B58" s="11" t="s">
        <v>18</v>
      </c>
      <c r="C58" s="11" t="s">
        <v>131</v>
      </c>
      <c r="D58" s="10" t="s">
        <v>11</v>
      </c>
      <c r="E58" s="10" t="s">
        <v>33</v>
      </c>
      <c r="F58" s="7" t="s">
        <v>15</v>
      </c>
      <c r="G58" s="7" t="s">
        <v>8</v>
      </c>
      <c r="H58" s="7" t="s">
        <v>257</v>
      </c>
      <c r="I58" s="7" t="s">
        <v>158</v>
      </c>
      <c r="J58" s="7">
        <v>5</v>
      </c>
      <c r="K58" s="7">
        <v>12</v>
      </c>
      <c r="L58" s="7" t="s">
        <v>313</v>
      </c>
      <c r="M58" s="7">
        <f t="shared" si="12"/>
        <v>192</v>
      </c>
      <c r="N58" s="7">
        <v>14</v>
      </c>
      <c r="O58" s="6">
        <f t="shared" si="13"/>
        <v>2688</v>
      </c>
      <c r="P58" s="8">
        <f t="shared" si="14"/>
        <v>16128</v>
      </c>
      <c r="Q58" s="11" t="s">
        <v>180</v>
      </c>
    </row>
    <row r="59" spans="1:17" ht="25.5" x14ac:dyDescent="0.2">
      <c r="A59" s="11" t="s">
        <v>5</v>
      </c>
      <c r="B59" s="11" t="s">
        <v>18</v>
      </c>
      <c r="C59" s="11" t="s">
        <v>132</v>
      </c>
      <c r="D59" s="10" t="s">
        <v>11</v>
      </c>
      <c r="E59" s="10" t="s">
        <v>33</v>
      </c>
      <c r="F59" s="7" t="s">
        <v>15</v>
      </c>
      <c r="G59" s="7" t="s">
        <v>9</v>
      </c>
      <c r="H59" s="7" t="s">
        <v>257</v>
      </c>
      <c r="I59" s="7" t="s">
        <v>159</v>
      </c>
      <c r="J59" s="7">
        <v>5</v>
      </c>
      <c r="K59" s="7">
        <v>12</v>
      </c>
      <c r="L59" s="7" t="s">
        <v>313</v>
      </c>
      <c r="M59" s="7">
        <f t="shared" si="12"/>
        <v>192</v>
      </c>
      <c r="N59" s="7">
        <v>14</v>
      </c>
      <c r="O59" s="6">
        <f t="shared" si="13"/>
        <v>2688</v>
      </c>
      <c r="P59" s="8">
        <f t="shared" si="14"/>
        <v>16128</v>
      </c>
      <c r="Q59" s="11" t="s">
        <v>181</v>
      </c>
    </row>
    <row r="60" spans="1:17" ht="25.5" x14ac:dyDescent="0.2">
      <c r="A60" s="11" t="s">
        <v>5</v>
      </c>
      <c r="B60" s="11" t="s">
        <v>18</v>
      </c>
      <c r="C60" s="11" t="s">
        <v>133</v>
      </c>
      <c r="D60" s="10" t="s">
        <v>11</v>
      </c>
      <c r="E60" s="10" t="s">
        <v>33</v>
      </c>
      <c r="F60" s="7" t="s">
        <v>15</v>
      </c>
      <c r="G60" s="7" t="s">
        <v>8</v>
      </c>
      <c r="H60" s="7" t="s">
        <v>257</v>
      </c>
      <c r="I60" s="7" t="s">
        <v>160</v>
      </c>
      <c r="J60" s="7">
        <v>5</v>
      </c>
      <c r="K60" s="7">
        <v>12</v>
      </c>
      <c r="L60" s="7" t="s">
        <v>313</v>
      </c>
      <c r="M60" s="7">
        <f t="shared" si="12"/>
        <v>192</v>
      </c>
      <c r="N60" s="7">
        <v>14</v>
      </c>
      <c r="O60" s="6">
        <f t="shared" si="13"/>
        <v>2688</v>
      </c>
      <c r="P60" s="8">
        <f t="shared" si="14"/>
        <v>16128</v>
      </c>
      <c r="Q60" s="11" t="s">
        <v>182</v>
      </c>
    </row>
    <row r="61" spans="1:17" ht="25.5" x14ac:dyDescent="0.2">
      <c r="A61" s="11" t="s">
        <v>5</v>
      </c>
      <c r="B61" s="11" t="s">
        <v>18</v>
      </c>
      <c r="C61" s="11" t="s">
        <v>134</v>
      </c>
      <c r="D61" s="10" t="s">
        <v>11</v>
      </c>
      <c r="E61" s="10" t="s">
        <v>33</v>
      </c>
      <c r="F61" s="7" t="s">
        <v>15</v>
      </c>
      <c r="G61" s="7" t="s">
        <v>8</v>
      </c>
      <c r="H61" s="7" t="s">
        <v>257</v>
      </c>
      <c r="I61" s="7" t="s">
        <v>295</v>
      </c>
      <c r="J61" s="7">
        <v>5</v>
      </c>
      <c r="K61" s="7">
        <v>12</v>
      </c>
      <c r="L61" s="7" t="s">
        <v>313</v>
      </c>
      <c r="M61" s="7">
        <f t="shared" si="12"/>
        <v>192</v>
      </c>
      <c r="N61" s="7">
        <v>14</v>
      </c>
      <c r="O61" s="6">
        <f t="shared" si="13"/>
        <v>2688</v>
      </c>
      <c r="P61" s="8">
        <f t="shared" si="14"/>
        <v>16128</v>
      </c>
      <c r="Q61" s="11" t="s">
        <v>183</v>
      </c>
    </row>
    <row r="62" spans="1:17" ht="51" x14ac:dyDescent="0.2">
      <c r="A62" s="11" t="s">
        <v>5</v>
      </c>
      <c r="B62" s="11" t="s">
        <v>18</v>
      </c>
      <c r="C62" s="11" t="s">
        <v>187</v>
      </c>
      <c r="D62" s="10" t="s">
        <v>11</v>
      </c>
      <c r="E62" s="10" t="s">
        <v>33</v>
      </c>
      <c r="F62" s="7" t="s">
        <v>15</v>
      </c>
      <c r="G62" s="7" t="s">
        <v>8</v>
      </c>
      <c r="H62" s="7" t="s">
        <v>257</v>
      </c>
      <c r="I62" s="7" t="s">
        <v>202</v>
      </c>
      <c r="J62" s="7">
        <v>10</v>
      </c>
      <c r="K62" s="7">
        <v>12</v>
      </c>
      <c r="L62" s="7" t="s">
        <v>313</v>
      </c>
      <c r="M62" s="7">
        <f t="shared" ref="M62:M83" si="24">16*K62</f>
        <v>192</v>
      </c>
      <c r="N62" s="7">
        <v>14</v>
      </c>
      <c r="O62" s="6">
        <f t="shared" ref="O62:O94" si="25">M62*N62</f>
        <v>2688</v>
      </c>
      <c r="P62" s="8">
        <f>((0.8*O62)*J62)</f>
        <v>21504</v>
      </c>
      <c r="Q62" s="11" t="s">
        <v>224</v>
      </c>
    </row>
    <row r="63" spans="1:17" ht="51" x14ac:dyDescent="0.2">
      <c r="A63" s="11" t="s">
        <v>5</v>
      </c>
      <c r="B63" s="11" t="s">
        <v>18</v>
      </c>
      <c r="C63" s="11" t="s">
        <v>187</v>
      </c>
      <c r="D63" s="10" t="s">
        <v>11</v>
      </c>
      <c r="E63" s="10" t="s">
        <v>33</v>
      </c>
      <c r="F63" s="7" t="s">
        <v>15</v>
      </c>
      <c r="G63" s="7" t="s">
        <v>9</v>
      </c>
      <c r="H63" s="7" t="s">
        <v>257</v>
      </c>
      <c r="I63" s="7" t="s">
        <v>203</v>
      </c>
      <c r="J63" s="7">
        <v>5</v>
      </c>
      <c r="K63" s="7">
        <v>12</v>
      </c>
      <c r="L63" s="7" t="s">
        <v>313</v>
      </c>
      <c r="M63" s="7">
        <f t="shared" ref="M63" si="26">16*K63</f>
        <v>192</v>
      </c>
      <c r="N63" s="7">
        <v>14</v>
      </c>
      <c r="O63" s="6">
        <f t="shared" ref="O63" si="27">M63*N63</f>
        <v>2688</v>
      </c>
      <c r="P63" s="8">
        <f t="shared" ref="P63:P83" si="28">((0.8*O63)*J63)</f>
        <v>10752</v>
      </c>
      <c r="Q63" s="11" t="s">
        <v>224</v>
      </c>
    </row>
    <row r="64" spans="1:17" ht="63.75" x14ac:dyDescent="0.2">
      <c r="A64" s="11" t="s">
        <v>5</v>
      </c>
      <c r="B64" s="11" t="s">
        <v>18</v>
      </c>
      <c r="C64" s="11" t="s">
        <v>188</v>
      </c>
      <c r="D64" s="10" t="s">
        <v>11</v>
      </c>
      <c r="E64" s="10" t="s">
        <v>33</v>
      </c>
      <c r="F64" s="7" t="s">
        <v>15</v>
      </c>
      <c r="G64" s="7" t="s">
        <v>8</v>
      </c>
      <c r="H64" s="7" t="s">
        <v>257</v>
      </c>
      <c r="I64" s="7" t="s">
        <v>204</v>
      </c>
      <c r="J64" s="7">
        <v>5</v>
      </c>
      <c r="K64" s="7">
        <v>12</v>
      </c>
      <c r="L64" s="7" t="s">
        <v>313</v>
      </c>
      <c r="M64" s="7">
        <f t="shared" si="24"/>
        <v>192</v>
      </c>
      <c r="N64" s="7">
        <v>14</v>
      </c>
      <c r="O64" s="6">
        <f t="shared" si="25"/>
        <v>2688</v>
      </c>
      <c r="P64" s="8">
        <f t="shared" si="28"/>
        <v>10752</v>
      </c>
      <c r="Q64" s="11" t="s">
        <v>225</v>
      </c>
    </row>
    <row r="65" spans="1:17" ht="63.75" x14ac:dyDescent="0.2">
      <c r="A65" s="11" t="s">
        <v>5</v>
      </c>
      <c r="B65" s="11" t="s">
        <v>18</v>
      </c>
      <c r="C65" s="11" t="s">
        <v>188</v>
      </c>
      <c r="D65" s="10" t="s">
        <v>11</v>
      </c>
      <c r="E65" s="10" t="s">
        <v>33</v>
      </c>
      <c r="F65" s="7" t="s">
        <v>15</v>
      </c>
      <c r="G65" s="7" t="s">
        <v>9</v>
      </c>
      <c r="H65" s="7" t="s">
        <v>257</v>
      </c>
      <c r="I65" s="7" t="s">
        <v>205</v>
      </c>
      <c r="J65" s="7">
        <v>5</v>
      </c>
      <c r="K65" s="7">
        <v>12</v>
      </c>
      <c r="L65" s="7" t="s">
        <v>313</v>
      </c>
      <c r="M65" s="7">
        <f t="shared" si="24"/>
        <v>192</v>
      </c>
      <c r="N65" s="7">
        <v>14</v>
      </c>
      <c r="O65" s="6">
        <f t="shared" si="25"/>
        <v>2688</v>
      </c>
      <c r="P65" s="8">
        <f t="shared" si="28"/>
        <v>10752</v>
      </c>
      <c r="Q65" s="11" t="s">
        <v>225</v>
      </c>
    </row>
    <row r="66" spans="1:17" ht="38.25" x14ac:dyDescent="0.2">
      <c r="A66" s="11" t="s">
        <v>5</v>
      </c>
      <c r="B66" s="11" t="s">
        <v>18</v>
      </c>
      <c r="C66" s="11" t="s">
        <v>189</v>
      </c>
      <c r="D66" s="10" t="s">
        <v>11</v>
      </c>
      <c r="E66" s="10" t="s">
        <v>33</v>
      </c>
      <c r="F66" s="7" t="s">
        <v>15</v>
      </c>
      <c r="G66" s="7" t="s">
        <v>8</v>
      </c>
      <c r="H66" s="7" t="s">
        <v>257</v>
      </c>
      <c r="I66" s="7" t="s">
        <v>206</v>
      </c>
      <c r="J66" s="7">
        <v>5</v>
      </c>
      <c r="K66" s="7">
        <v>12</v>
      </c>
      <c r="L66" s="7" t="s">
        <v>313</v>
      </c>
      <c r="M66" s="7">
        <f t="shared" si="24"/>
        <v>192</v>
      </c>
      <c r="N66" s="7">
        <v>14</v>
      </c>
      <c r="O66" s="6">
        <f t="shared" si="25"/>
        <v>2688</v>
      </c>
      <c r="P66" s="8">
        <f t="shared" si="28"/>
        <v>10752</v>
      </c>
      <c r="Q66" s="11" t="s">
        <v>226</v>
      </c>
    </row>
    <row r="67" spans="1:17" ht="51" x14ac:dyDescent="0.2">
      <c r="A67" s="11" t="s">
        <v>5</v>
      </c>
      <c r="B67" s="11" t="s">
        <v>18</v>
      </c>
      <c r="C67" s="11" t="s">
        <v>190</v>
      </c>
      <c r="D67" s="10" t="s">
        <v>11</v>
      </c>
      <c r="E67" s="10" t="s">
        <v>33</v>
      </c>
      <c r="F67" s="7" t="s">
        <v>15</v>
      </c>
      <c r="G67" s="7" t="s">
        <v>8</v>
      </c>
      <c r="H67" s="7" t="s">
        <v>257</v>
      </c>
      <c r="I67" s="7" t="s">
        <v>207</v>
      </c>
      <c r="J67" s="7">
        <v>5</v>
      </c>
      <c r="K67" s="7">
        <v>12</v>
      </c>
      <c r="L67" s="7" t="s">
        <v>313</v>
      </c>
      <c r="M67" s="7">
        <f t="shared" si="24"/>
        <v>192</v>
      </c>
      <c r="N67" s="7">
        <v>14</v>
      </c>
      <c r="O67" s="6">
        <f t="shared" si="25"/>
        <v>2688</v>
      </c>
      <c r="P67" s="8">
        <f t="shared" si="28"/>
        <v>10752</v>
      </c>
      <c r="Q67" s="11" t="s">
        <v>227</v>
      </c>
    </row>
    <row r="68" spans="1:17" ht="38.25" x14ac:dyDescent="0.2">
      <c r="A68" s="11" t="s">
        <v>5</v>
      </c>
      <c r="B68" s="11" t="s">
        <v>18</v>
      </c>
      <c r="C68" s="11" t="s">
        <v>191</v>
      </c>
      <c r="D68" s="10" t="s">
        <v>11</v>
      </c>
      <c r="E68" s="10" t="s">
        <v>33</v>
      </c>
      <c r="F68" s="7" t="s">
        <v>15</v>
      </c>
      <c r="G68" s="7" t="s">
        <v>8</v>
      </c>
      <c r="H68" s="7" t="s">
        <v>257</v>
      </c>
      <c r="I68" s="7" t="s">
        <v>208</v>
      </c>
      <c r="J68" s="7">
        <v>5</v>
      </c>
      <c r="K68" s="7">
        <v>12</v>
      </c>
      <c r="L68" s="7" t="s">
        <v>313</v>
      </c>
      <c r="M68" s="7">
        <f t="shared" si="24"/>
        <v>192</v>
      </c>
      <c r="N68" s="7">
        <v>14</v>
      </c>
      <c r="O68" s="6">
        <f t="shared" si="25"/>
        <v>2688</v>
      </c>
      <c r="P68" s="8">
        <f t="shared" si="28"/>
        <v>10752</v>
      </c>
      <c r="Q68" s="11" t="s">
        <v>228</v>
      </c>
    </row>
    <row r="69" spans="1:17" ht="38.25" x14ac:dyDescent="0.2">
      <c r="A69" s="11" t="s">
        <v>5</v>
      </c>
      <c r="B69" s="11" t="s">
        <v>18</v>
      </c>
      <c r="C69" s="11" t="s">
        <v>192</v>
      </c>
      <c r="D69" s="10" t="s">
        <v>11</v>
      </c>
      <c r="E69" s="10" t="s">
        <v>33</v>
      </c>
      <c r="F69" s="7" t="s">
        <v>15</v>
      </c>
      <c r="G69" s="7" t="s">
        <v>8</v>
      </c>
      <c r="H69" s="7" t="s">
        <v>257</v>
      </c>
      <c r="I69" s="7" t="s">
        <v>209</v>
      </c>
      <c r="J69" s="7">
        <v>5</v>
      </c>
      <c r="K69" s="7">
        <v>12</v>
      </c>
      <c r="L69" s="7" t="s">
        <v>313</v>
      </c>
      <c r="M69" s="7">
        <f t="shared" si="24"/>
        <v>192</v>
      </c>
      <c r="N69" s="7">
        <v>14</v>
      </c>
      <c r="O69" s="6">
        <f t="shared" si="25"/>
        <v>2688</v>
      </c>
      <c r="P69" s="8">
        <f t="shared" si="28"/>
        <v>10752</v>
      </c>
      <c r="Q69" s="11" t="s">
        <v>229</v>
      </c>
    </row>
    <row r="70" spans="1:17" ht="51" x14ac:dyDescent="0.2">
      <c r="A70" s="11" t="s">
        <v>5</v>
      </c>
      <c r="B70" s="11" t="s">
        <v>18</v>
      </c>
      <c r="C70" s="11" t="s">
        <v>193</v>
      </c>
      <c r="D70" s="10" t="s">
        <v>11</v>
      </c>
      <c r="E70" s="10" t="s">
        <v>33</v>
      </c>
      <c r="F70" s="7" t="s">
        <v>15</v>
      </c>
      <c r="G70" s="7" t="s">
        <v>8</v>
      </c>
      <c r="H70" s="7" t="s">
        <v>257</v>
      </c>
      <c r="I70" s="7" t="s">
        <v>210</v>
      </c>
      <c r="J70" s="7">
        <v>5</v>
      </c>
      <c r="K70" s="7">
        <v>12</v>
      </c>
      <c r="L70" s="7" t="s">
        <v>313</v>
      </c>
      <c r="M70" s="7">
        <f t="shared" si="24"/>
        <v>192</v>
      </c>
      <c r="N70" s="7">
        <v>14</v>
      </c>
      <c r="O70" s="6">
        <f t="shared" si="25"/>
        <v>2688</v>
      </c>
      <c r="P70" s="8">
        <f t="shared" si="28"/>
        <v>10752</v>
      </c>
      <c r="Q70" s="11" t="s">
        <v>230</v>
      </c>
    </row>
    <row r="71" spans="1:17" ht="51" x14ac:dyDescent="0.2">
      <c r="A71" s="11" t="s">
        <v>5</v>
      </c>
      <c r="B71" s="11" t="s">
        <v>18</v>
      </c>
      <c r="C71" s="11" t="s">
        <v>193</v>
      </c>
      <c r="D71" s="10" t="s">
        <v>11</v>
      </c>
      <c r="E71" s="10" t="s">
        <v>33</v>
      </c>
      <c r="F71" s="7" t="s">
        <v>15</v>
      </c>
      <c r="G71" s="7" t="s">
        <v>9</v>
      </c>
      <c r="H71" s="7" t="s">
        <v>257</v>
      </c>
      <c r="I71" s="7" t="s">
        <v>211</v>
      </c>
      <c r="J71" s="7">
        <v>5</v>
      </c>
      <c r="K71" s="7">
        <v>12</v>
      </c>
      <c r="L71" s="7" t="s">
        <v>313</v>
      </c>
      <c r="M71" s="7">
        <f t="shared" ref="M71" si="29">16*K71</f>
        <v>192</v>
      </c>
      <c r="N71" s="7">
        <v>14</v>
      </c>
      <c r="O71" s="6">
        <f t="shared" ref="O71" si="30">M71*N71</f>
        <v>2688</v>
      </c>
      <c r="P71" s="8">
        <f t="shared" si="28"/>
        <v>10752</v>
      </c>
      <c r="Q71" s="11" t="s">
        <v>230</v>
      </c>
    </row>
    <row r="72" spans="1:17" ht="51" x14ac:dyDescent="0.2">
      <c r="A72" s="11" t="s">
        <v>5</v>
      </c>
      <c r="B72" s="11" t="s">
        <v>18</v>
      </c>
      <c r="C72" s="11" t="s">
        <v>194</v>
      </c>
      <c r="D72" s="10" t="s">
        <v>11</v>
      </c>
      <c r="E72" s="10" t="s">
        <v>33</v>
      </c>
      <c r="F72" s="7" t="s">
        <v>15</v>
      </c>
      <c r="G72" s="7" t="s">
        <v>8</v>
      </c>
      <c r="H72" s="7" t="s">
        <v>257</v>
      </c>
      <c r="I72" s="7" t="s">
        <v>212</v>
      </c>
      <c r="J72" s="7">
        <v>5</v>
      </c>
      <c r="K72" s="7">
        <v>12</v>
      </c>
      <c r="L72" s="7" t="s">
        <v>313</v>
      </c>
      <c r="M72" s="7">
        <f t="shared" si="24"/>
        <v>192</v>
      </c>
      <c r="N72" s="7">
        <v>14</v>
      </c>
      <c r="O72" s="6">
        <f t="shared" si="25"/>
        <v>2688</v>
      </c>
      <c r="P72" s="8">
        <f t="shared" si="28"/>
        <v>10752</v>
      </c>
      <c r="Q72" s="11" t="s">
        <v>231</v>
      </c>
    </row>
    <row r="73" spans="1:17" ht="38.25" x14ac:dyDescent="0.2">
      <c r="A73" s="11" t="s">
        <v>5</v>
      </c>
      <c r="B73" s="11" t="s">
        <v>18</v>
      </c>
      <c r="C73" s="11" t="s">
        <v>195</v>
      </c>
      <c r="D73" s="10" t="s">
        <v>11</v>
      </c>
      <c r="E73" s="10" t="s">
        <v>33</v>
      </c>
      <c r="F73" s="7" t="s">
        <v>15</v>
      </c>
      <c r="G73" s="7" t="s">
        <v>9</v>
      </c>
      <c r="H73" s="7" t="s">
        <v>257</v>
      </c>
      <c r="I73" s="7" t="s">
        <v>213</v>
      </c>
      <c r="J73" s="7">
        <v>5</v>
      </c>
      <c r="K73" s="7">
        <v>12</v>
      </c>
      <c r="L73" s="7" t="s">
        <v>313</v>
      </c>
      <c r="M73" s="7">
        <f t="shared" si="24"/>
        <v>192</v>
      </c>
      <c r="N73" s="7">
        <v>14</v>
      </c>
      <c r="O73" s="6">
        <f t="shared" si="25"/>
        <v>2688</v>
      </c>
      <c r="P73" s="8">
        <f t="shared" si="28"/>
        <v>10752</v>
      </c>
      <c r="Q73" s="11" t="s">
        <v>232</v>
      </c>
    </row>
    <row r="74" spans="1:17" ht="51" x14ac:dyDescent="0.2">
      <c r="A74" s="11" t="s">
        <v>5</v>
      </c>
      <c r="B74" s="11" t="s">
        <v>18</v>
      </c>
      <c r="C74" s="11" t="s">
        <v>196</v>
      </c>
      <c r="D74" s="10" t="s">
        <v>11</v>
      </c>
      <c r="E74" s="10" t="s">
        <v>33</v>
      </c>
      <c r="F74" s="7" t="s">
        <v>15</v>
      </c>
      <c r="G74" s="7" t="s">
        <v>8</v>
      </c>
      <c r="H74" s="7" t="s">
        <v>257</v>
      </c>
      <c r="I74" s="7" t="s">
        <v>214</v>
      </c>
      <c r="J74" s="7">
        <v>5</v>
      </c>
      <c r="K74" s="7">
        <v>12</v>
      </c>
      <c r="L74" s="7" t="s">
        <v>313</v>
      </c>
      <c r="M74" s="7">
        <f t="shared" si="24"/>
        <v>192</v>
      </c>
      <c r="N74" s="7">
        <v>14</v>
      </c>
      <c r="O74" s="6">
        <f t="shared" si="25"/>
        <v>2688</v>
      </c>
      <c r="P74" s="8">
        <f t="shared" si="28"/>
        <v>10752</v>
      </c>
      <c r="Q74" s="11" t="s">
        <v>233</v>
      </c>
    </row>
    <row r="75" spans="1:17" ht="51" x14ac:dyDescent="0.2">
      <c r="A75" s="11" t="s">
        <v>5</v>
      </c>
      <c r="B75" s="11" t="s">
        <v>18</v>
      </c>
      <c r="C75" s="11" t="s">
        <v>196</v>
      </c>
      <c r="D75" s="10" t="s">
        <v>11</v>
      </c>
      <c r="E75" s="10" t="s">
        <v>33</v>
      </c>
      <c r="F75" s="7" t="s">
        <v>15</v>
      </c>
      <c r="G75" s="7" t="s">
        <v>9</v>
      </c>
      <c r="H75" s="7" t="s">
        <v>257</v>
      </c>
      <c r="I75" s="7" t="s">
        <v>215</v>
      </c>
      <c r="J75" s="7">
        <v>5</v>
      </c>
      <c r="K75" s="7">
        <v>12</v>
      </c>
      <c r="L75" s="7" t="s">
        <v>313</v>
      </c>
      <c r="M75" s="7">
        <f t="shared" ref="M75" si="31">16*K75</f>
        <v>192</v>
      </c>
      <c r="N75" s="7">
        <v>14</v>
      </c>
      <c r="O75" s="6">
        <f t="shared" ref="O75" si="32">M75*N75</f>
        <v>2688</v>
      </c>
      <c r="P75" s="8">
        <f t="shared" si="28"/>
        <v>10752</v>
      </c>
      <c r="Q75" s="11" t="s">
        <v>233</v>
      </c>
    </row>
    <row r="76" spans="1:17" ht="51" x14ac:dyDescent="0.2">
      <c r="A76" s="11" t="s">
        <v>5</v>
      </c>
      <c r="B76" s="11" t="s">
        <v>18</v>
      </c>
      <c r="C76" s="11" t="s">
        <v>197</v>
      </c>
      <c r="D76" s="10" t="s">
        <v>11</v>
      </c>
      <c r="E76" s="10" t="s">
        <v>33</v>
      </c>
      <c r="F76" s="7" t="s">
        <v>15</v>
      </c>
      <c r="G76" s="7" t="s">
        <v>8</v>
      </c>
      <c r="H76" s="7" t="s">
        <v>257</v>
      </c>
      <c r="I76" s="7" t="s">
        <v>216</v>
      </c>
      <c r="J76" s="7">
        <v>5</v>
      </c>
      <c r="K76" s="7">
        <v>12</v>
      </c>
      <c r="L76" s="7" t="s">
        <v>313</v>
      </c>
      <c r="M76" s="7">
        <f t="shared" si="24"/>
        <v>192</v>
      </c>
      <c r="N76" s="7">
        <v>14</v>
      </c>
      <c r="O76" s="6">
        <f t="shared" si="25"/>
        <v>2688</v>
      </c>
      <c r="P76" s="8">
        <f t="shared" si="28"/>
        <v>10752</v>
      </c>
      <c r="Q76" s="11" t="s">
        <v>234</v>
      </c>
    </row>
    <row r="77" spans="1:17" ht="51" x14ac:dyDescent="0.2">
      <c r="A77" s="11" t="s">
        <v>5</v>
      </c>
      <c r="B77" s="11" t="s">
        <v>18</v>
      </c>
      <c r="C77" s="11" t="s">
        <v>197</v>
      </c>
      <c r="D77" s="10" t="s">
        <v>11</v>
      </c>
      <c r="E77" s="10" t="s">
        <v>33</v>
      </c>
      <c r="F77" s="7" t="s">
        <v>15</v>
      </c>
      <c r="G77" s="7" t="s">
        <v>9</v>
      </c>
      <c r="H77" s="7" t="s">
        <v>257</v>
      </c>
      <c r="I77" s="7" t="s">
        <v>217</v>
      </c>
      <c r="J77" s="7">
        <v>5</v>
      </c>
      <c r="K77" s="7">
        <v>12</v>
      </c>
      <c r="L77" s="7" t="s">
        <v>313</v>
      </c>
      <c r="M77" s="7">
        <f t="shared" si="24"/>
        <v>192</v>
      </c>
      <c r="N77" s="7">
        <v>14</v>
      </c>
      <c r="O77" s="6">
        <f t="shared" si="25"/>
        <v>2688</v>
      </c>
      <c r="P77" s="8">
        <f t="shared" si="28"/>
        <v>10752</v>
      </c>
      <c r="Q77" s="11" t="s">
        <v>234</v>
      </c>
    </row>
    <row r="78" spans="1:17" ht="25.5" x14ac:dyDescent="0.2">
      <c r="A78" s="11" t="s">
        <v>5</v>
      </c>
      <c r="B78" s="11" t="s">
        <v>18</v>
      </c>
      <c r="C78" s="11" t="s">
        <v>198</v>
      </c>
      <c r="D78" s="10" t="s">
        <v>11</v>
      </c>
      <c r="E78" s="10" t="s">
        <v>33</v>
      </c>
      <c r="F78" s="7" t="s">
        <v>15</v>
      </c>
      <c r="G78" s="7" t="s">
        <v>8</v>
      </c>
      <c r="H78" s="7" t="s">
        <v>257</v>
      </c>
      <c r="I78" s="7" t="s">
        <v>218</v>
      </c>
      <c r="J78" s="7">
        <v>5</v>
      </c>
      <c r="K78" s="7">
        <v>12</v>
      </c>
      <c r="L78" s="7" t="s">
        <v>313</v>
      </c>
      <c r="M78" s="7">
        <f t="shared" si="24"/>
        <v>192</v>
      </c>
      <c r="N78" s="7">
        <v>14</v>
      </c>
      <c r="O78" s="6">
        <f t="shared" si="25"/>
        <v>2688</v>
      </c>
      <c r="P78" s="8">
        <f t="shared" si="28"/>
        <v>10752</v>
      </c>
      <c r="Q78" s="11" t="s">
        <v>235</v>
      </c>
    </row>
    <row r="79" spans="1:17" ht="38.25" x14ac:dyDescent="0.2">
      <c r="A79" s="11" t="s">
        <v>5</v>
      </c>
      <c r="B79" s="11" t="s">
        <v>18</v>
      </c>
      <c r="C79" s="11" t="s">
        <v>199</v>
      </c>
      <c r="D79" s="10" t="s">
        <v>11</v>
      </c>
      <c r="E79" s="10" t="s">
        <v>33</v>
      </c>
      <c r="F79" s="7" t="s">
        <v>15</v>
      </c>
      <c r="G79" s="7" t="s">
        <v>8</v>
      </c>
      <c r="H79" s="7" t="s">
        <v>257</v>
      </c>
      <c r="I79" s="7" t="s">
        <v>219</v>
      </c>
      <c r="J79" s="7">
        <v>5</v>
      </c>
      <c r="K79" s="7">
        <v>12</v>
      </c>
      <c r="L79" s="7" t="s">
        <v>313</v>
      </c>
      <c r="M79" s="7">
        <f t="shared" si="24"/>
        <v>192</v>
      </c>
      <c r="N79" s="7">
        <v>14</v>
      </c>
      <c r="O79" s="6">
        <f t="shared" si="25"/>
        <v>2688</v>
      </c>
      <c r="P79" s="8">
        <f t="shared" si="28"/>
        <v>10752</v>
      </c>
      <c r="Q79" s="11" t="s">
        <v>236</v>
      </c>
    </row>
    <row r="80" spans="1:17" ht="38.25" x14ac:dyDescent="0.2">
      <c r="A80" s="11" t="s">
        <v>5</v>
      </c>
      <c r="B80" s="11" t="s">
        <v>18</v>
      </c>
      <c r="C80" s="11" t="s">
        <v>199</v>
      </c>
      <c r="D80" s="10" t="s">
        <v>11</v>
      </c>
      <c r="E80" s="10" t="s">
        <v>33</v>
      </c>
      <c r="F80" s="7" t="s">
        <v>15</v>
      </c>
      <c r="G80" s="7" t="s">
        <v>9</v>
      </c>
      <c r="H80" s="7" t="s">
        <v>257</v>
      </c>
      <c r="I80" s="7" t="s">
        <v>220</v>
      </c>
      <c r="J80" s="7">
        <v>5</v>
      </c>
      <c r="K80" s="7">
        <v>12</v>
      </c>
      <c r="L80" s="7" t="s">
        <v>313</v>
      </c>
      <c r="M80" s="7">
        <f t="shared" si="24"/>
        <v>192</v>
      </c>
      <c r="N80" s="7">
        <v>14</v>
      </c>
      <c r="O80" s="6">
        <f t="shared" si="25"/>
        <v>2688</v>
      </c>
      <c r="P80" s="8">
        <f t="shared" si="28"/>
        <v>10752</v>
      </c>
      <c r="Q80" s="11" t="s">
        <v>236</v>
      </c>
    </row>
    <row r="81" spans="1:17" ht="25.5" x14ac:dyDescent="0.2">
      <c r="A81" s="11" t="s">
        <v>5</v>
      </c>
      <c r="B81" s="11" t="s">
        <v>18</v>
      </c>
      <c r="C81" s="11" t="s">
        <v>200</v>
      </c>
      <c r="D81" s="10" t="s">
        <v>11</v>
      </c>
      <c r="E81" s="10" t="s">
        <v>33</v>
      </c>
      <c r="F81" s="7" t="s">
        <v>15</v>
      </c>
      <c r="G81" s="7" t="s">
        <v>8</v>
      </c>
      <c r="H81" s="7" t="s">
        <v>257</v>
      </c>
      <c r="I81" s="7" t="s">
        <v>221</v>
      </c>
      <c r="J81" s="7">
        <v>5</v>
      </c>
      <c r="K81" s="7">
        <v>12</v>
      </c>
      <c r="L81" s="7" t="s">
        <v>313</v>
      </c>
      <c r="M81" s="7">
        <f t="shared" si="24"/>
        <v>192</v>
      </c>
      <c r="N81" s="7">
        <v>14</v>
      </c>
      <c r="O81" s="6">
        <f t="shared" si="25"/>
        <v>2688</v>
      </c>
      <c r="P81" s="8">
        <f t="shared" si="28"/>
        <v>10752</v>
      </c>
      <c r="Q81" s="11" t="s">
        <v>237</v>
      </c>
    </row>
    <row r="82" spans="1:17" ht="25.5" x14ac:dyDescent="0.2">
      <c r="A82" s="11" t="s">
        <v>5</v>
      </c>
      <c r="B82" s="11" t="s">
        <v>18</v>
      </c>
      <c r="C82" s="11" t="s">
        <v>200</v>
      </c>
      <c r="D82" s="10" t="s">
        <v>11</v>
      </c>
      <c r="E82" s="10" t="s">
        <v>33</v>
      </c>
      <c r="F82" s="7" t="s">
        <v>15</v>
      </c>
      <c r="G82" s="7" t="s">
        <v>9</v>
      </c>
      <c r="H82" s="7" t="s">
        <v>257</v>
      </c>
      <c r="I82" s="7" t="s">
        <v>222</v>
      </c>
      <c r="J82" s="7">
        <v>5</v>
      </c>
      <c r="K82" s="7">
        <v>12</v>
      </c>
      <c r="L82" s="7" t="s">
        <v>313</v>
      </c>
      <c r="M82" s="7">
        <f t="shared" si="24"/>
        <v>192</v>
      </c>
      <c r="N82" s="7">
        <v>14</v>
      </c>
      <c r="O82" s="6">
        <f t="shared" si="25"/>
        <v>2688</v>
      </c>
      <c r="P82" s="8">
        <f t="shared" si="28"/>
        <v>10752</v>
      </c>
      <c r="Q82" s="11" t="s">
        <v>237</v>
      </c>
    </row>
    <row r="83" spans="1:17" ht="25.5" x14ac:dyDescent="0.2">
      <c r="A83" s="11" t="s">
        <v>5</v>
      </c>
      <c r="B83" s="11" t="s">
        <v>18</v>
      </c>
      <c r="C83" s="11" t="s">
        <v>201</v>
      </c>
      <c r="D83" s="11" t="s">
        <v>11</v>
      </c>
      <c r="E83" s="10" t="s">
        <v>33</v>
      </c>
      <c r="F83" s="7" t="s">
        <v>15</v>
      </c>
      <c r="G83" s="7" t="s">
        <v>8</v>
      </c>
      <c r="H83" s="7" t="s">
        <v>257</v>
      </c>
      <c r="I83" s="7" t="s">
        <v>223</v>
      </c>
      <c r="J83" s="7">
        <v>5</v>
      </c>
      <c r="K83" s="7">
        <v>12</v>
      </c>
      <c r="L83" s="7" t="s">
        <v>313</v>
      </c>
      <c r="M83" s="7">
        <f t="shared" si="24"/>
        <v>192</v>
      </c>
      <c r="N83" s="7">
        <v>14</v>
      </c>
      <c r="O83" s="6">
        <f t="shared" si="25"/>
        <v>2688</v>
      </c>
      <c r="P83" s="8">
        <f t="shared" si="28"/>
        <v>10752</v>
      </c>
      <c r="Q83" s="11" t="s">
        <v>238</v>
      </c>
    </row>
    <row r="84" spans="1:17" ht="25.5" x14ac:dyDescent="0.2">
      <c r="A84" s="11" t="s">
        <v>5</v>
      </c>
      <c r="B84" s="11" t="s">
        <v>18</v>
      </c>
      <c r="C84" s="11" t="s">
        <v>239</v>
      </c>
      <c r="D84" s="10" t="s">
        <v>244</v>
      </c>
      <c r="E84" s="10" t="s">
        <v>33</v>
      </c>
      <c r="F84" s="7" t="s">
        <v>15</v>
      </c>
      <c r="G84" s="7" t="s">
        <v>9</v>
      </c>
      <c r="H84" s="7" t="s">
        <v>257</v>
      </c>
      <c r="I84" s="7" t="s">
        <v>245</v>
      </c>
      <c r="J84" s="7">
        <v>5</v>
      </c>
      <c r="K84" s="7">
        <v>30</v>
      </c>
      <c r="L84" s="7" t="s">
        <v>313</v>
      </c>
      <c r="M84" s="7">
        <f t="shared" ref="M84:M90" si="33">24*K84</f>
        <v>720</v>
      </c>
      <c r="N84" s="7">
        <v>14</v>
      </c>
      <c r="O84" s="6">
        <f t="shared" si="25"/>
        <v>10080</v>
      </c>
      <c r="P84" s="8">
        <f>((0.4*O84)*J84)</f>
        <v>20160</v>
      </c>
      <c r="Q84" s="11" t="s">
        <v>252</v>
      </c>
    </row>
    <row r="85" spans="1:17" ht="25.5" x14ac:dyDescent="0.2">
      <c r="A85" s="11" t="s">
        <v>5</v>
      </c>
      <c r="B85" s="11" t="s">
        <v>18</v>
      </c>
      <c r="C85" s="11" t="s">
        <v>239</v>
      </c>
      <c r="D85" s="10" t="s">
        <v>244</v>
      </c>
      <c r="E85" s="10" t="s">
        <v>33</v>
      </c>
      <c r="F85" s="7" t="s">
        <v>15</v>
      </c>
      <c r="G85" s="7" t="s">
        <v>8</v>
      </c>
      <c r="H85" s="7" t="s">
        <v>257</v>
      </c>
      <c r="I85" s="7" t="s">
        <v>246</v>
      </c>
      <c r="J85" s="7">
        <v>5</v>
      </c>
      <c r="K85" s="7">
        <v>30</v>
      </c>
      <c r="L85" s="7" t="s">
        <v>313</v>
      </c>
      <c r="M85" s="7">
        <f t="shared" si="33"/>
        <v>720</v>
      </c>
      <c r="N85" s="7">
        <v>14</v>
      </c>
      <c r="O85" s="6">
        <f t="shared" ref="O85" si="34">M85*N85</f>
        <v>10080</v>
      </c>
      <c r="P85" s="8">
        <f t="shared" ref="P85:P90" si="35">((0.4*O85)*J85)</f>
        <v>20160</v>
      </c>
      <c r="Q85" s="11" t="s">
        <v>252</v>
      </c>
    </row>
    <row r="86" spans="1:17" ht="25.5" x14ac:dyDescent="0.2">
      <c r="A86" s="11" t="s">
        <v>5</v>
      </c>
      <c r="B86" s="11" t="s">
        <v>18</v>
      </c>
      <c r="C86" s="11" t="s">
        <v>240</v>
      </c>
      <c r="D86" s="10" t="s">
        <v>244</v>
      </c>
      <c r="E86" s="10" t="s">
        <v>33</v>
      </c>
      <c r="F86" s="7" t="s">
        <v>15</v>
      </c>
      <c r="G86" s="7" t="s">
        <v>8</v>
      </c>
      <c r="H86" s="7" t="s">
        <v>257</v>
      </c>
      <c r="I86" s="7" t="s">
        <v>247</v>
      </c>
      <c r="J86" s="7">
        <v>5</v>
      </c>
      <c r="K86" s="7">
        <v>30</v>
      </c>
      <c r="L86" s="7" t="s">
        <v>313</v>
      </c>
      <c r="M86" s="7">
        <f t="shared" si="33"/>
        <v>720</v>
      </c>
      <c r="N86" s="7">
        <v>14</v>
      </c>
      <c r="O86" s="6">
        <f t="shared" si="25"/>
        <v>10080</v>
      </c>
      <c r="P86" s="8">
        <f t="shared" si="35"/>
        <v>20160</v>
      </c>
      <c r="Q86" s="11" t="s">
        <v>253</v>
      </c>
    </row>
    <row r="87" spans="1:17" ht="25.5" x14ac:dyDescent="0.2">
      <c r="A87" s="11" t="s">
        <v>5</v>
      </c>
      <c r="B87" s="11" t="s">
        <v>18</v>
      </c>
      <c r="C87" s="11" t="s">
        <v>241</v>
      </c>
      <c r="D87" s="10" t="s">
        <v>244</v>
      </c>
      <c r="E87" s="10" t="s">
        <v>33</v>
      </c>
      <c r="F87" s="7" t="s">
        <v>15</v>
      </c>
      <c r="G87" s="7" t="s">
        <v>8</v>
      </c>
      <c r="H87" s="7" t="s">
        <v>257</v>
      </c>
      <c r="I87" s="7" t="s">
        <v>248</v>
      </c>
      <c r="J87" s="7">
        <v>5</v>
      </c>
      <c r="K87" s="7">
        <v>30</v>
      </c>
      <c r="L87" s="7" t="s">
        <v>313</v>
      </c>
      <c r="M87" s="7">
        <f t="shared" si="33"/>
        <v>720</v>
      </c>
      <c r="N87" s="7">
        <v>14</v>
      </c>
      <c r="O87" s="6">
        <f t="shared" si="25"/>
        <v>10080</v>
      </c>
      <c r="P87" s="8">
        <f t="shared" si="35"/>
        <v>20160</v>
      </c>
      <c r="Q87" s="11" t="s">
        <v>254</v>
      </c>
    </row>
    <row r="88" spans="1:17" ht="25.5" x14ac:dyDescent="0.2">
      <c r="A88" s="11" t="s">
        <v>5</v>
      </c>
      <c r="B88" s="11" t="s">
        <v>18</v>
      </c>
      <c r="C88" s="11" t="s">
        <v>241</v>
      </c>
      <c r="D88" s="10" t="s">
        <v>244</v>
      </c>
      <c r="E88" s="10" t="s">
        <v>33</v>
      </c>
      <c r="F88" s="7" t="s">
        <v>15</v>
      </c>
      <c r="G88" s="7" t="s">
        <v>9</v>
      </c>
      <c r="H88" s="7" t="s">
        <v>257</v>
      </c>
      <c r="I88" s="7" t="s">
        <v>249</v>
      </c>
      <c r="J88" s="7">
        <v>5</v>
      </c>
      <c r="K88" s="7">
        <v>30</v>
      </c>
      <c r="L88" s="7" t="s">
        <v>313</v>
      </c>
      <c r="M88" s="7">
        <f t="shared" si="33"/>
        <v>720</v>
      </c>
      <c r="N88" s="7">
        <v>14</v>
      </c>
      <c r="O88" s="6">
        <f t="shared" si="25"/>
        <v>10080</v>
      </c>
      <c r="P88" s="8">
        <f t="shared" si="35"/>
        <v>20160</v>
      </c>
      <c r="Q88" s="11" t="s">
        <v>254</v>
      </c>
    </row>
    <row r="89" spans="1:17" ht="25.5" x14ac:dyDescent="0.2">
      <c r="A89" s="11" t="s">
        <v>5</v>
      </c>
      <c r="B89" s="11" t="s">
        <v>18</v>
      </c>
      <c r="C89" s="11" t="s">
        <v>242</v>
      </c>
      <c r="D89" s="10" t="s">
        <v>244</v>
      </c>
      <c r="E89" s="10" t="s">
        <v>33</v>
      </c>
      <c r="F89" s="7" t="s">
        <v>15</v>
      </c>
      <c r="G89" s="7" t="s">
        <v>8</v>
      </c>
      <c r="H89" s="7" t="s">
        <v>257</v>
      </c>
      <c r="I89" s="7" t="s">
        <v>250</v>
      </c>
      <c r="J89" s="7">
        <v>5</v>
      </c>
      <c r="K89" s="7">
        <v>30</v>
      </c>
      <c r="L89" s="7" t="s">
        <v>313</v>
      </c>
      <c r="M89" s="7">
        <f t="shared" si="33"/>
        <v>720</v>
      </c>
      <c r="N89" s="7">
        <v>14</v>
      </c>
      <c r="O89" s="6">
        <f t="shared" si="25"/>
        <v>10080</v>
      </c>
      <c r="P89" s="8">
        <f t="shared" si="35"/>
        <v>20160</v>
      </c>
      <c r="Q89" s="11" t="s">
        <v>255</v>
      </c>
    </row>
    <row r="90" spans="1:17" ht="25.5" x14ac:dyDescent="0.2">
      <c r="A90" s="11" t="s">
        <v>5</v>
      </c>
      <c r="B90" s="11" t="s">
        <v>18</v>
      </c>
      <c r="C90" s="11" t="s">
        <v>243</v>
      </c>
      <c r="D90" s="10" t="s">
        <v>244</v>
      </c>
      <c r="E90" s="10" t="s">
        <v>33</v>
      </c>
      <c r="F90" s="7" t="s">
        <v>15</v>
      </c>
      <c r="G90" s="7" t="s">
        <v>8</v>
      </c>
      <c r="H90" s="7" t="s">
        <v>257</v>
      </c>
      <c r="I90" s="7" t="s">
        <v>251</v>
      </c>
      <c r="J90" s="7">
        <v>5</v>
      </c>
      <c r="K90" s="7">
        <v>30</v>
      </c>
      <c r="L90" s="7" t="s">
        <v>313</v>
      </c>
      <c r="M90" s="7">
        <f t="shared" si="33"/>
        <v>720</v>
      </c>
      <c r="N90" s="7">
        <v>14</v>
      </c>
      <c r="O90" s="6">
        <f t="shared" si="25"/>
        <v>10080</v>
      </c>
      <c r="P90" s="8">
        <f t="shared" si="35"/>
        <v>20160</v>
      </c>
      <c r="Q90" s="11" t="s">
        <v>256</v>
      </c>
    </row>
    <row r="91" spans="1:17" ht="25.5" x14ac:dyDescent="0.2">
      <c r="A91" s="11" t="s">
        <v>5</v>
      </c>
      <c r="B91" s="11" t="s">
        <v>18</v>
      </c>
      <c r="C91" s="11" t="s">
        <v>262</v>
      </c>
      <c r="D91" s="10" t="s">
        <v>11</v>
      </c>
      <c r="E91" s="10" t="s">
        <v>33</v>
      </c>
      <c r="F91" s="7" t="s">
        <v>15</v>
      </c>
      <c r="G91" s="7" t="s">
        <v>8</v>
      </c>
      <c r="H91" s="7" t="s">
        <v>257</v>
      </c>
      <c r="I91" s="7" t="s">
        <v>260</v>
      </c>
      <c r="J91" s="7">
        <v>10</v>
      </c>
      <c r="K91" s="7">
        <v>12</v>
      </c>
      <c r="L91" s="7" t="s">
        <v>313</v>
      </c>
      <c r="M91" s="7">
        <f>24*K91</f>
        <v>288</v>
      </c>
      <c r="N91" s="7">
        <v>14</v>
      </c>
      <c r="O91" s="6">
        <f t="shared" si="25"/>
        <v>4032</v>
      </c>
      <c r="P91" s="8">
        <f t="shared" ref="P91:P94" si="36">((0.6*O91)*J91)</f>
        <v>24192</v>
      </c>
      <c r="Q91" s="11" t="s">
        <v>259</v>
      </c>
    </row>
    <row r="92" spans="1:17" ht="25.5" x14ac:dyDescent="0.2">
      <c r="A92" s="11" t="s">
        <v>5</v>
      </c>
      <c r="B92" s="11" t="s">
        <v>18</v>
      </c>
      <c r="C92" s="11" t="s">
        <v>261</v>
      </c>
      <c r="D92" s="10" t="s">
        <v>11</v>
      </c>
      <c r="E92" s="10" t="s">
        <v>33</v>
      </c>
      <c r="F92" s="7" t="s">
        <v>15</v>
      </c>
      <c r="G92" s="7" t="s">
        <v>8</v>
      </c>
      <c r="H92" s="7" t="s">
        <v>257</v>
      </c>
      <c r="I92" s="7" t="s">
        <v>263</v>
      </c>
      <c r="J92" s="7">
        <v>10</v>
      </c>
      <c r="K92" s="7">
        <v>12</v>
      </c>
      <c r="L92" s="7" t="s">
        <v>314</v>
      </c>
      <c r="M92" s="7">
        <f t="shared" ref="M92" si="37">16*K92</f>
        <v>192</v>
      </c>
      <c r="N92" s="7">
        <v>14</v>
      </c>
      <c r="O92" s="6">
        <f t="shared" si="25"/>
        <v>2688</v>
      </c>
      <c r="P92" s="8">
        <f t="shared" si="36"/>
        <v>16128</v>
      </c>
      <c r="Q92" s="11" t="s">
        <v>186</v>
      </c>
    </row>
    <row r="93" spans="1:17" ht="25.5" x14ac:dyDescent="0.2">
      <c r="A93" s="11" t="s">
        <v>5</v>
      </c>
      <c r="B93" s="11" t="s">
        <v>18</v>
      </c>
      <c r="C93" s="11" t="s">
        <v>264</v>
      </c>
      <c r="D93" s="10" t="s">
        <v>11</v>
      </c>
      <c r="E93" s="10" t="s">
        <v>33</v>
      </c>
      <c r="F93" s="7" t="s">
        <v>15</v>
      </c>
      <c r="G93" s="7" t="s">
        <v>8</v>
      </c>
      <c r="H93" s="7" t="s">
        <v>257</v>
      </c>
      <c r="I93" s="7" t="s">
        <v>268</v>
      </c>
      <c r="J93" s="7">
        <v>10</v>
      </c>
      <c r="K93" s="7">
        <v>12</v>
      </c>
      <c r="L93" s="7" t="s">
        <v>313</v>
      </c>
      <c r="M93" s="7">
        <f>24*K93</f>
        <v>288</v>
      </c>
      <c r="N93" s="7">
        <v>14</v>
      </c>
      <c r="O93" s="6">
        <f t="shared" si="25"/>
        <v>4032</v>
      </c>
      <c r="P93" s="8">
        <f t="shared" si="36"/>
        <v>24192</v>
      </c>
      <c r="Q93" s="11" t="s">
        <v>266</v>
      </c>
    </row>
    <row r="94" spans="1:17" ht="51" x14ac:dyDescent="0.2">
      <c r="A94" s="11" t="s">
        <v>5</v>
      </c>
      <c r="B94" s="11" t="s">
        <v>18</v>
      </c>
      <c r="C94" s="11" t="s">
        <v>265</v>
      </c>
      <c r="D94" s="10" t="s">
        <v>11</v>
      </c>
      <c r="E94" s="10" t="s">
        <v>33</v>
      </c>
      <c r="F94" s="7" t="s">
        <v>15</v>
      </c>
      <c r="G94" s="7" t="s">
        <v>8</v>
      </c>
      <c r="H94" s="7" t="s">
        <v>257</v>
      </c>
      <c r="I94" s="7" t="s">
        <v>269</v>
      </c>
      <c r="J94" s="7">
        <v>10</v>
      </c>
      <c r="K94" s="7">
        <v>12</v>
      </c>
      <c r="L94" s="7" t="s">
        <v>313</v>
      </c>
      <c r="M94" s="7">
        <f>24*K94</f>
        <v>288</v>
      </c>
      <c r="N94" s="7">
        <v>14</v>
      </c>
      <c r="O94" s="6">
        <f t="shared" si="25"/>
        <v>4032</v>
      </c>
      <c r="P94" s="8">
        <f t="shared" si="36"/>
        <v>24192</v>
      </c>
      <c r="Q94" s="11" t="s">
        <v>267</v>
      </c>
    </row>
    <row r="95" spans="1:17" ht="25.5" x14ac:dyDescent="0.2">
      <c r="A95" s="11" t="s">
        <v>5</v>
      </c>
      <c r="B95" s="11" t="s">
        <v>18</v>
      </c>
      <c r="C95" s="11" t="s">
        <v>270</v>
      </c>
      <c r="D95" s="10" t="s">
        <v>11</v>
      </c>
      <c r="E95" s="10" t="s">
        <v>33</v>
      </c>
      <c r="F95" s="7" t="s">
        <v>15</v>
      </c>
      <c r="G95" s="11" t="s">
        <v>8</v>
      </c>
      <c r="H95" s="7" t="s">
        <v>257</v>
      </c>
      <c r="I95" s="7" t="s">
        <v>296</v>
      </c>
      <c r="J95" s="7">
        <v>5</v>
      </c>
      <c r="K95" s="7">
        <v>30</v>
      </c>
      <c r="L95" s="7" t="s">
        <v>313</v>
      </c>
      <c r="M95" s="7">
        <f t="shared" ref="M95:M111" si="38">24*K95</f>
        <v>720</v>
      </c>
      <c r="N95" s="7">
        <v>14</v>
      </c>
      <c r="O95" s="6">
        <f t="shared" ref="O95:O111" si="39">M95*N95</f>
        <v>10080</v>
      </c>
      <c r="P95" s="8">
        <f t="shared" ref="P95:P111" si="40">((0.4*O95)*J95)</f>
        <v>20160</v>
      </c>
      <c r="Q95" s="11" t="s">
        <v>282</v>
      </c>
    </row>
    <row r="96" spans="1:17" ht="25.5" x14ac:dyDescent="0.2">
      <c r="A96" s="11" t="s">
        <v>5</v>
      </c>
      <c r="B96" s="11" t="s">
        <v>18</v>
      </c>
      <c r="C96" s="11" t="s">
        <v>271</v>
      </c>
      <c r="D96" s="10" t="s">
        <v>11</v>
      </c>
      <c r="E96" s="10" t="s">
        <v>33</v>
      </c>
      <c r="F96" s="7" t="s">
        <v>15</v>
      </c>
      <c r="G96" s="11" t="s">
        <v>8</v>
      </c>
      <c r="H96" s="7" t="s">
        <v>257</v>
      </c>
      <c r="I96" s="7" t="s">
        <v>297</v>
      </c>
      <c r="J96" s="7">
        <v>5</v>
      </c>
      <c r="K96" s="7">
        <v>30</v>
      </c>
      <c r="L96" s="7" t="s">
        <v>313</v>
      </c>
      <c r="M96" s="7">
        <f t="shared" si="38"/>
        <v>720</v>
      </c>
      <c r="N96" s="7">
        <v>14</v>
      </c>
      <c r="O96" s="6">
        <f t="shared" si="39"/>
        <v>10080</v>
      </c>
      <c r="P96" s="8">
        <f t="shared" si="40"/>
        <v>20160</v>
      </c>
      <c r="Q96" s="11" t="s">
        <v>283</v>
      </c>
    </row>
    <row r="97" spans="1:17" ht="25.5" x14ac:dyDescent="0.2">
      <c r="A97" s="11" t="s">
        <v>5</v>
      </c>
      <c r="B97" s="11" t="s">
        <v>18</v>
      </c>
      <c r="C97" s="11" t="s">
        <v>272</v>
      </c>
      <c r="D97" s="10" t="s">
        <v>11</v>
      </c>
      <c r="E97" s="10" t="s">
        <v>33</v>
      </c>
      <c r="F97" s="7" t="s">
        <v>15</v>
      </c>
      <c r="G97" s="11" t="s">
        <v>8</v>
      </c>
      <c r="H97" s="7" t="s">
        <v>257</v>
      </c>
      <c r="I97" s="7" t="s">
        <v>298</v>
      </c>
      <c r="J97" s="7">
        <v>5</v>
      </c>
      <c r="K97" s="7">
        <v>30</v>
      </c>
      <c r="L97" s="7" t="s">
        <v>313</v>
      </c>
      <c r="M97" s="7">
        <f t="shared" si="38"/>
        <v>720</v>
      </c>
      <c r="N97" s="7">
        <v>14</v>
      </c>
      <c r="O97" s="6">
        <f t="shared" si="39"/>
        <v>10080</v>
      </c>
      <c r="P97" s="8">
        <f t="shared" si="40"/>
        <v>20160</v>
      </c>
      <c r="Q97" s="11" t="s">
        <v>284</v>
      </c>
    </row>
    <row r="98" spans="1:17" ht="25.5" x14ac:dyDescent="0.2">
      <c r="A98" s="11" t="s">
        <v>5</v>
      </c>
      <c r="B98" s="11" t="s">
        <v>18</v>
      </c>
      <c r="C98" s="11" t="s">
        <v>273</v>
      </c>
      <c r="D98" s="10" t="s">
        <v>11</v>
      </c>
      <c r="E98" s="10" t="s">
        <v>33</v>
      </c>
      <c r="F98" s="7" t="s">
        <v>15</v>
      </c>
      <c r="G98" s="11" t="s">
        <v>8</v>
      </c>
      <c r="H98" s="7" t="s">
        <v>257</v>
      </c>
      <c r="I98" s="7" t="s">
        <v>299</v>
      </c>
      <c r="J98" s="7">
        <v>5</v>
      </c>
      <c r="K98" s="7">
        <v>30</v>
      </c>
      <c r="L98" s="7" t="s">
        <v>313</v>
      </c>
      <c r="M98" s="7">
        <f t="shared" si="38"/>
        <v>720</v>
      </c>
      <c r="N98" s="7">
        <v>14</v>
      </c>
      <c r="O98" s="6">
        <f t="shared" si="39"/>
        <v>10080</v>
      </c>
      <c r="P98" s="8">
        <f t="shared" si="40"/>
        <v>20160</v>
      </c>
      <c r="Q98" s="11" t="s">
        <v>285</v>
      </c>
    </row>
    <row r="99" spans="1:17" ht="25.5" x14ac:dyDescent="0.2">
      <c r="A99" s="11" t="s">
        <v>5</v>
      </c>
      <c r="B99" s="11" t="s">
        <v>18</v>
      </c>
      <c r="C99" s="11" t="s">
        <v>274</v>
      </c>
      <c r="D99" s="10" t="s">
        <v>11</v>
      </c>
      <c r="E99" s="10" t="s">
        <v>33</v>
      </c>
      <c r="F99" s="7" t="s">
        <v>15</v>
      </c>
      <c r="G99" s="11" t="s">
        <v>9</v>
      </c>
      <c r="H99" s="7" t="s">
        <v>257</v>
      </c>
      <c r="I99" s="7" t="s">
        <v>300</v>
      </c>
      <c r="J99" s="7">
        <v>5</v>
      </c>
      <c r="K99" s="7">
        <v>30</v>
      </c>
      <c r="L99" s="7" t="s">
        <v>313</v>
      </c>
      <c r="M99" s="7">
        <f t="shared" si="38"/>
        <v>720</v>
      </c>
      <c r="N99" s="7">
        <v>14</v>
      </c>
      <c r="O99" s="6">
        <f t="shared" si="39"/>
        <v>10080</v>
      </c>
      <c r="P99" s="8">
        <f t="shared" si="40"/>
        <v>20160</v>
      </c>
      <c r="Q99" s="11" t="s">
        <v>286</v>
      </c>
    </row>
    <row r="100" spans="1:17" ht="25.5" x14ac:dyDescent="0.2">
      <c r="A100" s="11" t="s">
        <v>5</v>
      </c>
      <c r="B100" s="11" t="s">
        <v>18</v>
      </c>
      <c r="C100" s="11" t="s">
        <v>274</v>
      </c>
      <c r="D100" s="10" t="s">
        <v>11</v>
      </c>
      <c r="E100" s="10" t="s">
        <v>33</v>
      </c>
      <c r="F100" s="7" t="s">
        <v>15</v>
      </c>
      <c r="G100" s="11" t="s">
        <v>8</v>
      </c>
      <c r="H100" s="7" t="s">
        <v>257</v>
      </c>
      <c r="I100" s="7" t="s">
        <v>301</v>
      </c>
      <c r="J100" s="7">
        <v>5</v>
      </c>
      <c r="K100" s="7">
        <v>30</v>
      </c>
      <c r="L100" s="7" t="s">
        <v>313</v>
      </c>
      <c r="M100" s="7">
        <f t="shared" si="38"/>
        <v>720</v>
      </c>
      <c r="N100" s="7">
        <v>14</v>
      </c>
      <c r="O100" s="6">
        <f t="shared" si="39"/>
        <v>10080</v>
      </c>
      <c r="P100" s="8">
        <f t="shared" si="40"/>
        <v>20160</v>
      </c>
      <c r="Q100" s="11" t="s">
        <v>286</v>
      </c>
    </row>
    <row r="101" spans="1:17" ht="25.5" x14ac:dyDescent="0.2">
      <c r="A101" s="11" t="s">
        <v>5</v>
      </c>
      <c r="B101" s="11" t="s">
        <v>18</v>
      </c>
      <c r="C101" s="11" t="s">
        <v>275</v>
      </c>
      <c r="D101" s="10" t="s">
        <v>11</v>
      </c>
      <c r="E101" s="10" t="s">
        <v>33</v>
      </c>
      <c r="F101" s="7" t="s">
        <v>15</v>
      </c>
      <c r="G101" s="11" t="s">
        <v>8</v>
      </c>
      <c r="H101" s="7" t="s">
        <v>257</v>
      </c>
      <c r="I101" s="7" t="s">
        <v>302</v>
      </c>
      <c r="J101" s="7">
        <v>5</v>
      </c>
      <c r="K101" s="7">
        <v>30</v>
      </c>
      <c r="L101" s="7" t="s">
        <v>313</v>
      </c>
      <c r="M101" s="7">
        <f t="shared" si="38"/>
        <v>720</v>
      </c>
      <c r="N101" s="7">
        <v>14</v>
      </c>
      <c r="O101" s="6">
        <f t="shared" si="39"/>
        <v>10080</v>
      </c>
      <c r="P101" s="8">
        <f t="shared" si="40"/>
        <v>20160</v>
      </c>
      <c r="Q101" s="11" t="s">
        <v>287</v>
      </c>
    </row>
    <row r="102" spans="1:17" ht="25.5" x14ac:dyDescent="0.2">
      <c r="A102" s="11" t="s">
        <v>5</v>
      </c>
      <c r="B102" s="11" t="s">
        <v>18</v>
      </c>
      <c r="C102" s="11" t="s">
        <v>275</v>
      </c>
      <c r="D102" s="10" t="s">
        <v>11</v>
      </c>
      <c r="E102" s="10" t="s">
        <v>33</v>
      </c>
      <c r="F102" s="7" t="s">
        <v>15</v>
      </c>
      <c r="G102" s="11" t="s">
        <v>9</v>
      </c>
      <c r="H102" s="7" t="s">
        <v>257</v>
      </c>
      <c r="I102" s="7" t="s">
        <v>303</v>
      </c>
      <c r="J102" s="7">
        <v>5</v>
      </c>
      <c r="K102" s="7">
        <v>30</v>
      </c>
      <c r="L102" s="7" t="s">
        <v>313</v>
      </c>
      <c r="M102" s="7">
        <f t="shared" si="38"/>
        <v>720</v>
      </c>
      <c r="N102" s="7">
        <v>14</v>
      </c>
      <c r="O102" s="6">
        <f t="shared" si="39"/>
        <v>10080</v>
      </c>
      <c r="P102" s="8">
        <f t="shared" si="40"/>
        <v>20160</v>
      </c>
      <c r="Q102" s="11" t="s">
        <v>287</v>
      </c>
    </row>
    <row r="103" spans="1:17" ht="25.5" x14ac:dyDescent="0.2">
      <c r="A103" s="11" t="s">
        <v>5</v>
      </c>
      <c r="B103" s="11" t="s">
        <v>18</v>
      </c>
      <c r="C103" s="11" t="s">
        <v>75</v>
      </c>
      <c r="D103" s="10" t="s">
        <v>11</v>
      </c>
      <c r="E103" s="10" t="s">
        <v>33</v>
      </c>
      <c r="F103" s="7" t="s">
        <v>15</v>
      </c>
      <c r="G103" s="11" t="s">
        <v>8</v>
      </c>
      <c r="H103" s="7" t="s">
        <v>257</v>
      </c>
      <c r="I103" s="7" t="s">
        <v>304</v>
      </c>
      <c r="J103" s="7">
        <v>5</v>
      </c>
      <c r="K103" s="7">
        <v>30</v>
      </c>
      <c r="L103" s="7" t="s">
        <v>313</v>
      </c>
      <c r="M103" s="7">
        <f t="shared" si="38"/>
        <v>720</v>
      </c>
      <c r="N103" s="7">
        <v>14</v>
      </c>
      <c r="O103" s="6">
        <f t="shared" si="39"/>
        <v>10080</v>
      </c>
      <c r="P103" s="8">
        <f t="shared" si="40"/>
        <v>20160</v>
      </c>
      <c r="Q103" s="11" t="s">
        <v>288</v>
      </c>
    </row>
    <row r="104" spans="1:17" ht="25.5" x14ac:dyDescent="0.2">
      <c r="A104" s="11" t="s">
        <v>5</v>
      </c>
      <c r="B104" s="11" t="s">
        <v>18</v>
      </c>
      <c r="C104" s="11" t="s">
        <v>276</v>
      </c>
      <c r="D104" s="10" t="s">
        <v>11</v>
      </c>
      <c r="E104" s="10" t="s">
        <v>33</v>
      </c>
      <c r="F104" s="7" t="s">
        <v>15</v>
      </c>
      <c r="G104" s="11" t="s">
        <v>9</v>
      </c>
      <c r="H104" s="7" t="s">
        <v>257</v>
      </c>
      <c r="I104" s="7" t="s">
        <v>305</v>
      </c>
      <c r="J104" s="7">
        <v>5</v>
      </c>
      <c r="K104" s="7">
        <v>30</v>
      </c>
      <c r="L104" s="7" t="s">
        <v>313</v>
      </c>
      <c r="M104" s="7">
        <f t="shared" si="38"/>
        <v>720</v>
      </c>
      <c r="N104" s="7">
        <v>14</v>
      </c>
      <c r="O104" s="6">
        <f t="shared" si="39"/>
        <v>10080</v>
      </c>
      <c r="P104" s="8">
        <f t="shared" si="40"/>
        <v>20160</v>
      </c>
      <c r="Q104" s="11" t="s">
        <v>289</v>
      </c>
    </row>
    <row r="105" spans="1:17" ht="25.5" x14ac:dyDescent="0.2">
      <c r="A105" s="11" t="s">
        <v>5</v>
      </c>
      <c r="B105" s="11" t="s">
        <v>18</v>
      </c>
      <c r="C105" s="11" t="s">
        <v>276</v>
      </c>
      <c r="D105" s="10" t="s">
        <v>11</v>
      </c>
      <c r="E105" s="10" t="s">
        <v>33</v>
      </c>
      <c r="F105" s="7" t="s">
        <v>15</v>
      </c>
      <c r="G105" s="11" t="s">
        <v>8</v>
      </c>
      <c r="H105" s="7" t="s">
        <v>257</v>
      </c>
      <c r="I105" s="7" t="s">
        <v>306</v>
      </c>
      <c r="J105" s="7">
        <v>5</v>
      </c>
      <c r="K105" s="7">
        <v>30</v>
      </c>
      <c r="L105" s="7" t="s">
        <v>313</v>
      </c>
      <c r="M105" s="7">
        <f t="shared" si="38"/>
        <v>720</v>
      </c>
      <c r="N105" s="7">
        <v>14</v>
      </c>
      <c r="O105" s="6">
        <f t="shared" si="39"/>
        <v>10080</v>
      </c>
      <c r="P105" s="8">
        <f t="shared" si="40"/>
        <v>20160</v>
      </c>
      <c r="Q105" s="11" t="s">
        <v>289</v>
      </c>
    </row>
    <row r="106" spans="1:17" ht="25.5" x14ac:dyDescent="0.2">
      <c r="A106" s="11" t="s">
        <v>5</v>
      </c>
      <c r="B106" s="11" t="s">
        <v>18</v>
      </c>
      <c r="C106" s="11" t="s">
        <v>277</v>
      </c>
      <c r="D106" s="10" t="s">
        <v>11</v>
      </c>
      <c r="E106" s="10" t="s">
        <v>33</v>
      </c>
      <c r="F106" s="7" t="s">
        <v>15</v>
      </c>
      <c r="G106" s="11" t="s">
        <v>8</v>
      </c>
      <c r="H106" s="7" t="s">
        <v>257</v>
      </c>
      <c r="I106" s="7" t="s">
        <v>307</v>
      </c>
      <c r="J106" s="7">
        <v>5</v>
      </c>
      <c r="K106" s="7">
        <v>30</v>
      </c>
      <c r="L106" s="7" t="s">
        <v>313</v>
      </c>
      <c r="M106" s="7">
        <f t="shared" si="38"/>
        <v>720</v>
      </c>
      <c r="N106" s="7">
        <v>14</v>
      </c>
      <c r="O106" s="6">
        <f t="shared" si="39"/>
        <v>10080</v>
      </c>
      <c r="P106" s="8">
        <f t="shared" si="40"/>
        <v>20160</v>
      </c>
      <c r="Q106" s="11" t="s">
        <v>290</v>
      </c>
    </row>
    <row r="107" spans="1:17" ht="25.5" x14ac:dyDescent="0.2">
      <c r="A107" s="11" t="s">
        <v>5</v>
      </c>
      <c r="B107" s="11" t="s">
        <v>18</v>
      </c>
      <c r="C107" s="11" t="s">
        <v>278</v>
      </c>
      <c r="D107" s="10" t="s">
        <v>11</v>
      </c>
      <c r="E107" s="10" t="s">
        <v>33</v>
      </c>
      <c r="F107" s="7" t="s">
        <v>15</v>
      </c>
      <c r="G107" s="11" t="s">
        <v>8</v>
      </c>
      <c r="H107" s="7" t="s">
        <v>257</v>
      </c>
      <c r="I107" s="7" t="s">
        <v>308</v>
      </c>
      <c r="J107" s="7">
        <v>5</v>
      </c>
      <c r="K107" s="7">
        <v>30</v>
      </c>
      <c r="L107" s="7" t="s">
        <v>313</v>
      </c>
      <c r="M107" s="7">
        <f t="shared" si="38"/>
        <v>720</v>
      </c>
      <c r="N107" s="7">
        <v>14</v>
      </c>
      <c r="O107" s="6">
        <f t="shared" si="39"/>
        <v>10080</v>
      </c>
      <c r="P107" s="8">
        <f t="shared" si="40"/>
        <v>20160</v>
      </c>
      <c r="Q107" s="11" t="s">
        <v>291</v>
      </c>
    </row>
    <row r="108" spans="1:17" ht="25.5" x14ac:dyDescent="0.2">
      <c r="A108" s="11" t="s">
        <v>5</v>
      </c>
      <c r="B108" s="11" t="s">
        <v>18</v>
      </c>
      <c r="C108" s="11" t="s">
        <v>279</v>
      </c>
      <c r="D108" s="10" t="s">
        <v>11</v>
      </c>
      <c r="E108" s="10" t="s">
        <v>33</v>
      </c>
      <c r="F108" s="7" t="s">
        <v>15</v>
      </c>
      <c r="G108" s="11" t="s">
        <v>8</v>
      </c>
      <c r="H108" s="7" t="s">
        <v>257</v>
      </c>
      <c r="I108" s="7" t="s">
        <v>309</v>
      </c>
      <c r="J108" s="7">
        <v>5</v>
      </c>
      <c r="K108" s="7">
        <v>30</v>
      </c>
      <c r="L108" s="7" t="s">
        <v>313</v>
      </c>
      <c r="M108" s="7">
        <f t="shared" si="38"/>
        <v>720</v>
      </c>
      <c r="N108" s="7">
        <v>14</v>
      </c>
      <c r="O108" s="6">
        <f t="shared" si="39"/>
        <v>10080</v>
      </c>
      <c r="P108" s="8">
        <f t="shared" si="40"/>
        <v>20160</v>
      </c>
      <c r="Q108" s="11" t="s">
        <v>292</v>
      </c>
    </row>
    <row r="109" spans="1:17" ht="25.5" x14ac:dyDescent="0.2">
      <c r="A109" s="11" t="s">
        <v>5</v>
      </c>
      <c r="B109" s="11" t="s">
        <v>18</v>
      </c>
      <c r="C109" s="11" t="s">
        <v>279</v>
      </c>
      <c r="D109" s="10" t="s">
        <v>11</v>
      </c>
      <c r="E109" s="10" t="s">
        <v>33</v>
      </c>
      <c r="F109" s="7" t="s">
        <v>15</v>
      </c>
      <c r="G109" s="11" t="s">
        <v>9</v>
      </c>
      <c r="H109" s="7" t="s">
        <v>257</v>
      </c>
      <c r="I109" s="7" t="s">
        <v>310</v>
      </c>
      <c r="J109" s="7">
        <v>5</v>
      </c>
      <c r="K109" s="7">
        <v>30</v>
      </c>
      <c r="L109" s="7" t="s">
        <v>313</v>
      </c>
      <c r="M109" s="7">
        <f t="shared" si="38"/>
        <v>720</v>
      </c>
      <c r="N109" s="7">
        <v>14</v>
      </c>
      <c r="O109" s="6">
        <f t="shared" si="39"/>
        <v>10080</v>
      </c>
      <c r="P109" s="8">
        <f t="shared" si="40"/>
        <v>20160</v>
      </c>
      <c r="Q109" s="11" t="s">
        <v>292</v>
      </c>
    </row>
    <row r="110" spans="1:17" ht="25.5" x14ac:dyDescent="0.2">
      <c r="A110" s="11" t="s">
        <v>5</v>
      </c>
      <c r="B110" s="11" t="s">
        <v>18</v>
      </c>
      <c r="C110" s="11" t="s">
        <v>280</v>
      </c>
      <c r="D110" s="10" t="s">
        <v>11</v>
      </c>
      <c r="E110" s="10" t="s">
        <v>33</v>
      </c>
      <c r="F110" s="7" t="s">
        <v>15</v>
      </c>
      <c r="G110" s="11" t="s">
        <v>8</v>
      </c>
      <c r="H110" s="7" t="s">
        <v>257</v>
      </c>
      <c r="I110" s="7" t="s">
        <v>311</v>
      </c>
      <c r="J110" s="7">
        <v>5</v>
      </c>
      <c r="K110" s="7">
        <v>30</v>
      </c>
      <c r="L110" s="7" t="s">
        <v>313</v>
      </c>
      <c r="M110" s="7">
        <f t="shared" si="38"/>
        <v>720</v>
      </c>
      <c r="N110" s="7">
        <v>14</v>
      </c>
      <c r="O110" s="6">
        <f t="shared" si="39"/>
        <v>10080</v>
      </c>
      <c r="P110" s="8">
        <f t="shared" si="40"/>
        <v>20160</v>
      </c>
      <c r="Q110" s="11" t="s">
        <v>293</v>
      </c>
    </row>
    <row r="111" spans="1:17" ht="25.5" x14ac:dyDescent="0.2">
      <c r="A111" s="11" t="s">
        <v>5</v>
      </c>
      <c r="B111" s="11" t="s">
        <v>18</v>
      </c>
      <c r="C111" s="11" t="s">
        <v>281</v>
      </c>
      <c r="D111" s="10" t="s">
        <v>11</v>
      </c>
      <c r="E111" s="10" t="s">
        <v>33</v>
      </c>
      <c r="F111" s="7" t="s">
        <v>15</v>
      </c>
      <c r="G111" s="11" t="s">
        <v>8</v>
      </c>
      <c r="H111" s="7" t="s">
        <v>257</v>
      </c>
      <c r="I111" s="7" t="s">
        <v>312</v>
      </c>
      <c r="J111" s="7">
        <v>5</v>
      </c>
      <c r="K111" s="7">
        <v>30</v>
      </c>
      <c r="L111" s="7" t="s">
        <v>313</v>
      </c>
      <c r="M111" s="7">
        <f t="shared" si="38"/>
        <v>720</v>
      </c>
      <c r="N111" s="7">
        <v>14</v>
      </c>
      <c r="O111" s="6">
        <f t="shared" si="39"/>
        <v>10080</v>
      </c>
      <c r="P111" s="8">
        <f t="shared" si="40"/>
        <v>20160</v>
      </c>
      <c r="Q111" s="11" t="s">
        <v>294</v>
      </c>
    </row>
  </sheetData>
  <autoFilter ref="A1:Q111"/>
  <phoneticPr fontId="4" type="noConversion"/>
  <hyperlinks>
    <hyperlink ref="D32" r:id="rId1"/>
    <hyperlink ref="D31" r:id="rId2"/>
    <hyperlink ref="D30" r:id="rId3"/>
    <hyperlink ref="D29" r:id="rId4"/>
    <hyperlink ref="D28" r:id="rId5"/>
    <hyperlink ref="D27" r:id="rId6"/>
    <hyperlink ref="D26" r:id="rId7"/>
    <hyperlink ref="D25" r:id="rId8"/>
    <hyperlink ref="D24" r:id="rId9"/>
    <hyperlink ref="D23" r:id="rId10"/>
    <hyperlink ref="D22" r:id="rId11"/>
    <hyperlink ref="D21" r:id="rId12"/>
    <hyperlink ref="D20" r:id="rId13"/>
    <hyperlink ref="D19" r:id="rId14"/>
    <hyperlink ref="D18" r:id="rId15"/>
    <hyperlink ref="E32" r:id="rId16"/>
    <hyperlink ref="E31" r:id="rId17"/>
    <hyperlink ref="E30" r:id="rId18"/>
    <hyperlink ref="E29" r:id="rId19"/>
    <hyperlink ref="E28" r:id="rId20"/>
    <hyperlink ref="E27" r:id="rId21"/>
    <hyperlink ref="E26" r:id="rId22"/>
    <hyperlink ref="E25" r:id="rId23"/>
    <hyperlink ref="E24" r:id="rId24"/>
    <hyperlink ref="E23" r:id="rId25"/>
    <hyperlink ref="E22" r:id="rId26"/>
    <hyperlink ref="E21" r:id="rId27"/>
    <hyperlink ref="E20" r:id="rId28"/>
    <hyperlink ref="E19" r:id="rId29"/>
    <hyperlink ref="E18" r:id="rId30"/>
    <hyperlink ref="D11" r:id="rId31"/>
    <hyperlink ref="D10" r:id="rId32"/>
    <hyperlink ref="D17" r:id="rId33"/>
    <hyperlink ref="D16" r:id="rId34"/>
    <hyperlink ref="D15" r:id="rId35"/>
    <hyperlink ref="D14" r:id="rId36"/>
    <hyperlink ref="D13" r:id="rId37"/>
    <hyperlink ref="D12" r:id="rId38"/>
    <hyperlink ref="E17" r:id="rId39"/>
    <hyperlink ref="E16" r:id="rId40"/>
    <hyperlink ref="E15" r:id="rId41"/>
    <hyperlink ref="E14" r:id="rId42"/>
    <hyperlink ref="E13" r:id="rId43"/>
    <hyperlink ref="E12" r:id="rId44"/>
    <hyperlink ref="E11" r:id="rId45"/>
    <hyperlink ref="E10" r:id="rId46"/>
    <hyperlink ref="E9" r:id="rId47"/>
    <hyperlink ref="E7" r:id="rId48"/>
    <hyperlink ref="E6" r:id="rId49"/>
    <hyperlink ref="E5" r:id="rId50"/>
    <hyperlink ref="E3" r:id="rId51"/>
    <hyperlink ref="E2" r:id="rId52"/>
    <hyperlink ref="D9" r:id="rId53"/>
    <hyperlink ref="D7" r:id="rId54"/>
    <hyperlink ref="D6" r:id="rId55"/>
    <hyperlink ref="D5" r:id="rId56"/>
    <hyperlink ref="D4" r:id="rId57"/>
    <hyperlink ref="D3" r:id="rId58"/>
    <hyperlink ref="D2" r:id="rId59"/>
    <hyperlink ref="E33" r:id="rId60"/>
    <hyperlink ref="E34" r:id="rId61"/>
    <hyperlink ref="E35" r:id="rId62"/>
    <hyperlink ref="E36" r:id="rId63"/>
    <hyperlink ref="E37" r:id="rId64"/>
    <hyperlink ref="E38" r:id="rId65"/>
    <hyperlink ref="E39" r:id="rId66"/>
    <hyperlink ref="E40" r:id="rId67"/>
    <hyperlink ref="E41" r:id="rId68"/>
    <hyperlink ref="E42" r:id="rId69"/>
    <hyperlink ref="E44" r:id="rId70"/>
    <hyperlink ref="E45" r:id="rId71"/>
    <hyperlink ref="E46" r:id="rId72"/>
    <hyperlink ref="E47" r:id="rId73"/>
    <hyperlink ref="E48" r:id="rId74"/>
    <hyperlink ref="E49" r:id="rId75"/>
    <hyperlink ref="E50" r:id="rId76"/>
    <hyperlink ref="E51" r:id="rId77"/>
    <hyperlink ref="E52" r:id="rId78"/>
    <hyperlink ref="E53" r:id="rId79"/>
    <hyperlink ref="E54" r:id="rId80"/>
    <hyperlink ref="E55" r:id="rId81"/>
    <hyperlink ref="E56" r:id="rId82"/>
    <hyperlink ref="E57" r:id="rId83"/>
    <hyperlink ref="E58" r:id="rId84"/>
    <hyperlink ref="E59" r:id="rId85"/>
    <hyperlink ref="E60" r:id="rId86"/>
    <hyperlink ref="E61" r:id="rId87"/>
    <hyperlink ref="D58" r:id="rId88"/>
    <hyperlink ref="D59" r:id="rId89"/>
    <hyperlink ref="D60" r:id="rId90"/>
    <hyperlink ref="D61" r:id="rId91"/>
    <hyperlink ref="D33" r:id="rId92"/>
    <hyperlink ref="D34" r:id="rId93"/>
    <hyperlink ref="D35" r:id="rId94"/>
    <hyperlink ref="D36" r:id="rId95"/>
    <hyperlink ref="D37" r:id="rId96"/>
    <hyperlink ref="D38" r:id="rId97"/>
    <hyperlink ref="D39" r:id="rId98"/>
    <hyperlink ref="D40" r:id="rId99"/>
    <hyperlink ref="D41" r:id="rId100"/>
    <hyperlink ref="D42" r:id="rId101"/>
    <hyperlink ref="D44" r:id="rId102"/>
    <hyperlink ref="D45" r:id="rId103"/>
    <hyperlink ref="D46" r:id="rId104"/>
    <hyperlink ref="D47" r:id="rId105"/>
    <hyperlink ref="D48" r:id="rId106"/>
    <hyperlink ref="D49" r:id="rId107"/>
    <hyperlink ref="D50" r:id="rId108"/>
    <hyperlink ref="D51" r:id="rId109"/>
    <hyperlink ref="D52" r:id="rId110"/>
    <hyperlink ref="D53" r:id="rId111"/>
    <hyperlink ref="D54" r:id="rId112"/>
    <hyperlink ref="D55" r:id="rId113"/>
    <hyperlink ref="D56" r:id="rId114"/>
    <hyperlink ref="D57" r:id="rId115"/>
    <hyperlink ref="E43" r:id="rId116"/>
    <hyperlink ref="D43" r:id="rId117"/>
    <hyperlink ref="E62" r:id="rId118"/>
    <hyperlink ref="E63" r:id="rId119"/>
    <hyperlink ref="E64" r:id="rId120"/>
    <hyperlink ref="E65" r:id="rId121"/>
    <hyperlink ref="E66" r:id="rId122"/>
    <hyperlink ref="E67" r:id="rId123"/>
    <hyperlink ref="E68" r:id="rId124"/>
    <hyperlink ref="E69" r:id="rId125"/>
    <hyperlink ref="E70" r:id="rId126"/>
    <hyperlink ref="E71" r:id="rId127"/>
    <hyperlink ref="E72" r:id="rId128"/>
    <hyperlink ref="E73" r:id="rId129"/>
    <hyperlink ref="E74" r:id="rId130"/>
    <hyperlink ref="E75" r:id="rId131"/>
    <hyperlink ref="E76" r:id="rId132"/>
    <hyperlink ref="E77" r:id="rId133"/>
    <hyperlink ref="E78" r:id="rId134"/>
    <hyperlink ref="E79" r:id="rId135"/>
    <hyperlink ref="E80" r:id="rId136"/>
    <hyperlink ref="E81" r:id="rId137"/>
    <hyperlink ref="E82" r:id="rId138"/>
    <hyperlink ref="E83" r:id="rId139"/>
    <hyperlink ref="D62" r:id="rId140"/>
    <hyperlink ref="D63" r:id="rId141"/>
    <hyperlink ref="D64" r:id="rId142"/>
    <hyperlink ref="D65" r:id="rId143"/>
    <hyperlink ref="D66" r:id="rId144"/>
    <hyperlink ref="D67" r:id="rId145"/>
    <hyperlink ref="D68" r:id="rId146"/>
    <hyperlink ref="D69" r:id="rId147"/>
    <hyperlink ref="D70" r:id="rId148"/>
    <hyperlink ref="D71" r:id="rId149"/>
    <hyperlink ref="D72" r:id="rId150"/>
    <hyperlink ref="D73" r:id="rId151"/>
    <hyperlink ref="D74" r:id="rId152"/>
    <hyperlink ref="D75" r:id="rId153"/>
    <hyperlink ref="D76" r:id="rId154"/>
    <hyperlink ref="D77" r:id="rId155"/>
    <hyperlink ref="D78" r:id="rId156"/>
    <hyperlink ref="D79" r:id="rId157"/>
    <hyperlink ref="D80" r:id="rId158"/>
    <hyperlink ref="D81" r:id="rId159"/>
    <hyperlink ref="D82" r:id="rId160"/>
    <hyperlink ref="E84" r:id="rId161"/>
    <hyperlink ref="E85" r:id="rId162"/>
    <hyperlink ref="E86" r:id="rId163"/>
    <hyperlink ref="E87" r:id="rId164"/>
    <hyperlink ref="E88" r:id="rId165"/>
    <hyperlink ref="E89" r:id="rId166"/>
    <hyperlink ref="E90" r:id="rId167"/>
    <hyperlink ref="D84" r:id="rId168"/>
    <hyperlink ref="D85" r:id="rId169"/>
    <hyperlink ref="D86" r:id="rId170"/>
    <hyperlink ref="D87" r:id="rId171"/>
    <hyperlink ref="D88" r:id="rId172"/>
    <hyperlink ref="D89" r:id="rId173"/>
    <hyperlink ref="D90" r:id="rId174"/>
    <hyperlink ref="E91" r:id="rId175"/>
    <hyperlink ref="D91" r:id="rId176"/>
    <hyperlink ref="E92" r:id="rId177"/>
    <hyperlink ref="D92" r:id="rId178"/>
    <hyperlink ref="E93" r:id="rId179"/>
    <hyperlink ref="E94" r:id="rId180"/>
    <hyperlink ref="D93" r:id="rId181"/>
    <hyperlink ref="D94" r:id="rId182"/>
    <hyperlink ref="E95" r:id="rId183"/>
    <hyperlink ref="E96" r:id="rId184"/>
    <hyperlink ref="E97" r:id="rId185"/>
    <hyperlink ref="E98" r:id="rId186"/>
    <hyperlink ref="E99" r:id="rId187"/>
    <hyperlink ref="E100" r:id="rId188"/>
    <hyperlink ref="E101" r:id="rId189"/>
    <hyperlink ref="E102" r:id="rId190"/>
    <hyperlink ref="E103" r:id="rId191"/>
    <hyperlink ref="E104" r:id="rId192"/>
    <hyperlink ref="E105" r:id="rId193"/>
    <hyperlink ref="E106" r:id="rId194"/>
    <hyperlink ref="E107" r:id="rId195"/>
    <hyperlink ref="E108" r:id="rId196"/>
    <hyperlink ref="E109" r:id="rId197"/>
    <hyperlink ref="E110" r:id="rId198"/>
    <hyperlink ref="E111" r:id="rId199"/>
    <hyperlink ref="D95" r:id="rId200"/>
    <hyperlink ref="D96" r:id="rId201"/>
    <hyperlink ref="D97" r:id="rId202"/>
    <hyperlink ref="D98" r:id="rId203"/>
    <hyperlink ref="D99" r:id="rId204"/>
    <hyperlink ref="D100" r:id="rId205"/>
    <hyperlink ref="D101" r:id="rId206"/>
    <hyperlink ref="D102" r:id="rId207"/>
    <hyperlink ref="D103" r:id="rId208"/>
    <hyperlink ref="D104" r:id="rId209"/>
    <hyperlink ref="D105" r:id="rId210"/>
    <hyperlink ref="D106" r:id="rId211"/>
    <hyperlink ref="D107" r:id="rId212"/>
    <hyperlink ref="D108" r:id="rId213"/>
    <hyperlink ref="D109" r:id="rId214"/>
    <hyperlink ref="D110" r:id="rId215"/>
    <hyperlink ref="D111" r:id="rId216"/>
  </hyperlinks>
  <pageMargins left="0.7" right="0.7" top="0.75" bottom="0.75" header="0.3" footer="0.3"/>
  <pageSetup paperSize="9" orientation="portrait" horizontalDpi="300" verticalDpi="300" r:id="rId2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билборды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2026-04-27T20:30:19Z</dcterms:modified>
</cp:coreProperties>
</file>