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030"/>
  </bookViews>
  <sheets>
    <sheet name="АЗС" sheetId="7" r:id="rId1"/>
  </sheets>
  <definedNames>
    <definedName name="_xlnm._FilterDatabase" localSheetId="0" hidden="1">АЗС!$A$1:$Y$1</definedName>
  </definedNames>
  <calcPr calcId="162913"/>
</workbook>
</file>

<file path=xl/calcChain.xml><?xml version="1.0" encoding="utf-8"?>
<calcChain xmlns="http://schemas.openxmlformats.org/spreadsheetml/2006/main">
  <c r="Q34" i="7" l="1"/>
  <c r="S34" i="7" s="1"/>
  <c r="X34" i="7" s="1"/>
  <c r="Q33" i="7"/>
  <c r="S33" i="7" s="1"/>
  <c r="U33" i="7" s="1"/>
  <c r="Q32" i="7"/>
  <c r="S32" i="7" s="1"/>
  <c r="V32" i="7" s="1"/>
  <c r="Q31" i="7"/>
  <c r="S31" i="7" s="1"/>
  <c r="W31" i="7" s="1"/>
  <c r="Q30" i="7"/>
  <c r="S30" i="7" s="1"/>
  <c r="X30" i="7" s="1"/>
  <c r="Q29" i="7"/>
  <c r="S29" i="7" s="1"/>
  <c r="U29" i="7" s="1"/>
  <c r="Q28" i="7"/>
  <c r="S28" i="7" s="1"/>
  <c r="V28" i="7" s="1"/>
  <c r="Q27" i="7"/>
  <c r="S27" i="7" s="1"/>
  <c r="W27" i="7" s="1"/>
  <c r="Q26" i="7"/>
  <c r="S26" i="7" s="1"/>
  <c r="X26" i="7" s="1"/>
  <c r="Q25" i="7"/>
  <c r="S25" i="7" s="1"/>
  <c r="U25" i="7" s="1"/>
  <c r="Q24" i="7"/>
  <c r="S24" i="7" s="1"/>
  <c r="V24" i="7" s="1"/>
  <c r="Q23" i="7"/>
  <c r="S23" i="7" s="1"/>
  <c r="W23" i="7" s="1"/>
  <c r="Q22" i="7"/>
  <c r="S22" i="7" s="1"/>
  <c r="X22" i="7" s="1"/>
  <c r="Q21" i="7"/>
  <c r="S21" i="7" s="1"/>
  <c r="U21" i="7" s="1"/>
  <c r="Q20" i="7"/>
  <c r="S20" i="7" s="1"/>
  <c r="V20" i="7" s="1"/>
  <c r="Q19" i="7"/>
  <c r="S19" i="7" s="1"/>
  <c r="W19" i="7" s="1"/>
  <c r="Q18" i="7"/>
  <c r="S18" i="7" s="1"/>
  <c r="X18" i="7" s="1"/>
  <c r="Q17" i="7"/>
  <c r="S17" i="7" s="1"/>
  <c r="U17" i="7" s="1"/>
  <c r="Q16" i="7"/>
  <c r="S16" i="7" s="1"/>
  <c r="V16" i="7" s="1"/>
  <c r="Q15" i="7"/>
  <c r="S15" i="7" s="1"/>
  <c r="W15" i="7" s="1"/>
  <c r="Q14" i="7"/>
  <c r="S14" i="7" s="1"/>
  <c r="X14" i="7" s="1"/>
  <c r="Q13" i="7"/>
  <c r="S13" i="7" s="1"/>
  <c r="U13" i="7" s="1"/>
  <c r="Q12" i="7"/>
  <c r="S12" i="7" s="1"/>
  <c r="V12" i="7" s="1"/>
  <c r="Q11" i="7"/>
  <c r="S11" i="7" s="1"/>
  <c r="W11" i="7" s="1"/>
  <c r="Q10" i="7"/>
  <c r="S10" i="7" s="1"/>
  <c r="X10" i="7" s="1"/>
  <c r="Q9" i="7"/>
  <c r="S9" i="7" s="1"/>
  <c r="U9" i="7" s="1"/>
  <c r="Q8" i="7"/>
  <c r="S8" i="7" s="1"/>
  <c r="V8" i="7" s="1"/>
  <c r="Q7" i="7"/>
  <c r="S7" i="7" s="1"/>
  <c r="W7" i="7" s="1"/>
  <c r="Q6" i="7"/>
  <c r="S6" i="7" s="1"/>
  <c r="X6" i="7" s="1"/>
  <c r="Q5" i="7"/>
  <c r="S5" i="7" s="1"/>
  <c r="U5" i="7" s="1"/>
  <c r="Q4" i="7"/>
  <c r="S4" i="7" s="1"/>
  <c r="V4" i="7" s="1"/>
  <c r="Q3" i="7"/>
  <c r="S3" i="7" s="1"/>
  <c r="W3" i="7" s="1"/>
  <c r="V25" i="7" l="1"/>
  <c r="V17" i="7"/>
  <c r="V5" i="7"/>
  <c r="U30" i="7"/>
  <c r="V9" i="7"/>
  <c r="V33" i="7"/>
  <c r="T3" i="7"/>
  <c r="U6" i="7"/>
  <c r="X7" i="7"/>
  <c r="T11" i="7"/>
  <c r="U14" i="7"/>
  <c r="X15" i="7"/>
  <c r="T19" i="7"/>
  <c r="U22" i="7"/>
  <c r="X23" i="7"/>
  <c r="T27" i="7"/>
  <c r="X31" i="7"/>
  <c r="U3" i="7"/>
  <c r="V6" i="7"/>
  <c r="U11" i="7"/>
  <c r="V14" i="7"/>
  <c r="U19" i="7"/>
  <c r="V22" i="7"/>
  <c r="U27" i="7"/>
  <c r="V30" i="7"/>
  <c r="X3" i="7"/>
  <c r="T7" i="7"/>
  <c r="U10" i="7"/>
  <c r="X11" i="7"/>
  <c r="T15" i="7"/>
  <c r="U18" i="7"/>
  <c r="X19" i="7"/>
  <c r="T23" i="7"/>
  <c r="U26" i="7"/>
  <c r="X27" i="7"/>
  <c r="T31" i="7"/>
  <c r="U34" i="7"/>
  <c r="U7" i="7"/>
  <c r="V10" i="7"/>
  <c r="V13" i="7"/>
  <c r="U15" i="7"/>
  <c r="V18" i="7"/>
  <c r="V21" i="7"/>
  <c r="U23" i="7"/>
  <c r="V26" i="7"/>
  <c r="V29" i="7"/>
  <c r="U31" i="7"/>
  <c r="V34" i="7"/>
  <c r="W8" i="7"/>
  <c r="W12" i="7"/>
  <c r="W20" i="7"/>
  <c r="W28" i="7"/>
  <c r="X4" i="7"/>
  <c r="T8" i="7"/>
  <c r="W9" i="7"/>
  <c r="X12" i="7"/>
  <c r="W13" i="7"/>
  <c r="X16" i="7"/>
  <c r="T20" i="7"/>
  <c r="W21" i="7"/>
  <c r="W25" i="7"/>
  <c r="X28" i="7"/>
  <c r="T32" i="7"/>
  <c r="W33" i="7"/>
  <c r="V3" i="7"/>
  <c r="U4" i="7"/>
  <c r="T5" i="7"/>
  <c r="X5" i="7"/>
  <c r="W6" i="7"/>
  <c r="V7" i="7"/>
  <c r="U8" i="7"/>
  <c r="T9" i="7"/>
  <c r="X9" i="7"/>
  <c r="W10" i="7"/>
  <c r="V11" i="7"/>
  <c r="U12" i="7"/>
  <c r="T13" i="7"/>
  <c r="X13" i="7"/>
  <c r="W14" i="7"/>
  <c r="V15" i="7"/>
  <c r="U16" i="7"/>
  <c r="T17" i="7"/>
  <c r="X17" i="7"/>
  <c r="W18" i="7"/>
  <c r="V19" i="7"/>
  <c r="U20" i="7"/>
  <c r="T21" i="7"/>
  <c r="X21" i="7"/>
  <c r="W22" i="7"/>
  <c r="V23" i="7"/>
  <c r="U24" i="7"/>
  <c r="T25" i="7"/>
  <c r="X25" i="7"/>
  <c r="W26" i="7"/>
  <c r="V27" i="7"/>
  <c r="U28" i="7"/>
  <c r="T29" i="7"/>
  <c r="X29" i="7"/>
  <c r="W30" i="7"/>
  <c r="V31" i="7"/>
  <c r="U32" i="7"/>
  <c r="T33" i="7"/>
  <c r="X33" i="7"/>
  <c r="W34" i="7"/>
  <c r="W4" i="7"/>
  <c r="W16" i="7"/>
  <c r="W24" i="7"/>
  <c r="W32" i="7"/>
  <c r="T4" i="7"/>
  <c r="W5" i="7"/>
  <c r="X8" i="7"/>
  <c r="T12" i="7"/>
  <c r="T16" i="7"/>
  <c r="W17" i="7"/>
  <c r="X20" i="7"/>
  <c r="T24" i="7"/>
  <c r="X24" i="7"/>
  <c r="T28" i="7"/>
  <c r="W29" i="7"/>
  <c r="X32" i="7"/>
  <c r="T6" i="7"/>
  <c r="T10" i="7"/>
  <c r="T14" i="7"/>
  <c r="T18" i="7"/>
  <c r="T22" i="7"/>
  <c r="T26" i="7"/>
  <c r="T30" i="7"/>
  <c r="T34" i="7"/>
  <c r="Q2" i="7"/>
  <c r="S2" i="7" s="1"/>
  <c r="T2" i="7" s="1"/>
  <c r="W2" i="7" l="1"/>
  <c r="V2" i="7"/>
  <c r="U2" i="7"/>
  <c r="X2" i="7"/>
</calcChain>
</file>

<file path=xl/sharedStrings.xml><?xml version="1.0" encoding="utf-8"?>
<sst xmlns="http://schemas.openxmlformats.org/spreadsheetml/2006/main" count="454" uniqueCount="101">
  <si>
    <t>Город</t>
  </si>
  <si>
    <t>Сеть</t>
  </si>
  <si>
    <t>Вид рекламы</t>
  </si>
  <si>
    <t>Локация</t>
  </si>
  <si>
    <t>АЗС</t>
  </si>
  <si>
    <t>Период, дней</t>
  </si>
  <si>
    <t>Выходов в час на 1 мониторе</t>
  </si>
  <si>
    <t>Выходов в сутки на 1 мониторе</t>
  </si>
  <si>
    <t>Выходов за период на 1 мониторе</t>
  </si>
  <si>
    <t>Тюмень</t>
  </si>
  <si>
    <t>Газпромнефть</t>
  </si>
  <si>
    <t>Номер АЗС</t>
  </si>
  <si>
    <t>Адрес</t>
  </si>
  <si>
    <t>Карта</t>
  </si>
  <si>
    <t>Реклама на мониторах</t>
  </si>
  <si>
    <t>Расположение конструкции</t>
  </si>
  <si>
    <t>Прикассовая зона</t>
  </si>
  <si>
    <t>Фото</t>
  </si>
  <si>
    <t>Ссылка</t>
  </si>
  <si>
    <t>Размеры, px.</t>
  </si>
  <si>
    <t>Сторона</t>
  </si>
  <si>
    <t>1080х1920</t>
  </si>
  <si>
    <t>А</t>
  </si>
  <si>
    <t>Способ показа</t>
  </si>
  <si>
    <t>Статичная картинка, видеоролик</t>
  </si>
  <si>
    <t>График работы</t>
  </si>
  <si>
    <t>ПН-ВС: 00:00 - 24:00</t>
  </si>
  <si>
    <t>Ролик 10 сек.</t>
  </si>
  <si>
    <t>Ролик 15 сек.</t>
  </si>
  <si>
    <t>Ролик 20 сек.</t>
  </si>
  <si>
    <t>Ролик 25 сек.</t>
  </si>
  <si>
    <t>Ролик 30 сек.</t>
  </si>
  <si>
    <t>Координаты</t>
  </si>
  <si>
    <t>г. Тюмень, ул. Щербакова, дом 113, строение 1,строение 2</t>
  </si>
  <si>
    <t>г. Тюмень, ул. Республики, дом 255, стр. 1</t>
  </si>
  <si>
    <t>г. Тюмень, ул. Авторемонтная, дом 15</t>
  </si>
  <si>
    <t>Тюменская область, г. Тюмень, 7 км Салаирского тракта</t>
  </si>
  <si>
    <t>Тюм. обл., Тюменский р-н, 7 км.Червишевского тракта., стр.1</t>
  </si>
  <si>
    <t>г. Тюмень, ул. Широтная, дом 177</t>
  </si>
  <si>
    <t>г. Тюмень, ул. Мельникайте, дом 12</t>
  </si>
  <si>
    <t>г. Тюмень, ул. Щербакова 221</t>
  </si>
  <si>
    <t>г. Тюмень, окружная дорога, д.200</t>
  </si>
  <si>
    <t>Тюменский р-н, п.г.т. Богандинский, 36км а/дороги Тюмень - Ишим - Омск</t>
  </si>
  <si>
    <t>Тюменская область, а/д Р-351 Тюмень - Екатеринбург, д. Перевалово</t>
  </si>
  <si>
    <t>г. Тюмень, ул. Широтная, дом 6, стр. 1</t>
  </si>
  <si>
    <t>Тюм. обл., Тюменский р-он, 26 км.Тобольского тракта</t>
  </si>
  <si>
    <t>г. Тюмень, ул. Барнаульская , 83</t>
  </si>
  <si>
    <t>Тюм. обл., Тюменский р-он, 11 км автодороги Тюмень-Тобольск</t>
  </si>
  <si>
    <t>г. Тюмень, ул. Домостроителей 2, корпус 2</t>
  </si>
  <si>
    <t>г. Тюмень, ул. Чекистов, 44</t>
  </si>
  <si>
    <t>Тюменская область, объездная дорога Тюмень-Боровский-Богадинский, п. Винзили</t>
  </si>
  <si>
    <t>г. Тюмень, ул. 30 лет Победы, 31Б</t>
  </si>
  <si>
    <t>г. Тюмень, ул. Ямская 121</t>
  </si>
  <si>
    <t>г. Тюмень, 2 км Старого Тобольского тракта, 2</t>
  </si>
  <si>
    <t>Тюм. обл., Тюменский р-н, п. Боровский, ул. Первомайская, дом 6, корпус 2</t>
  </si>
  <si>
    <t>Тюменская область, ХМАО-ЮГРА, г. Сургут, ул. Аэрофлотская, д. 31</t>
  </si>
  <si>
    <t>Тюм. обл., Тюменский р-он, 14 км а/д Тюмень-Рощино</t>
  </si>
  <si>
    <t>Тюменская обл., г. Тюмень, ул. Старый Тобольский тракт 1-й км,  д.348, внутренняя сторона</t>
  </si>
  <si>
    <t>Тюменская обл., г. Тюмень, ул. Старый Тобольский тракт 1-й км, д.352, внешняя сторона</t>
  </si>
  <si>
    <t>Тюменская обл., Заводоуковский р-он, 121 км а/д Тюмень-Ишим-Омск (№20)</t>
  </si>
  <si>
    <t>Тюменская область, Тобольский район, Р-404, 228-й километр, 2</t>
  </si>
  <si>
    <t>Тюм. обл., г. Тобольск, 6 МКР ,72</t>
  </si>
  <si>
    <t>Тюменская область, городской округ Тобольск, Р-404, 253-й километр, с1</t>
  </si>
  <si>
    <t>Тюменская область, городской округ Тобольск, Р-404, 243-й километр</t>
  </si>
  <si>
    <t>п. Тугулым, Восточная ,25</t>
  </si>
  <si>
    <t>Тюменская область, Уватский р-он, 310км Ф/автодороги Тюмень-Х/мансийск</t>
  </si>
  <si>
    <t>57.187015, 65.561876</t>
  </si>
  <si>
    <t>57.114430, 65.636592</t>
  </si>
  <si>
    <t>57.154786, 65.468526</t>
  </si>
  <si>
    <t>57.217781, 65.484051</t>
  </si>
  <si>
    <t>57.087162, 65.521827</t>
  </si>
  <si>
    <t>57.099105, 65.615239</t>
  </si>
  <si>
    <t>57.164290, 65.599096</t>
  </si>
  <si>
    <t>57.201008, 65.599806</t>
  </si>
  <si>
    <t>57.133756, 65.462909</t>
  </si>
  <si>
    <t>56.906582, 65.851287</t>
  </si>
  <si>
    <t>57.096860, 65.205110</t>
  </si>
  <si>
    <t>57.119356, 65.550506</t>
  </si>
  <si>
    <t>57.175409, 65.909514</t>
  </si>
  <si>
    <t>57.171361, 65.441783</t>
  </si>
  <si>
    <t>57.171424, 65.675212</t>
  </si>
  <si>
    <t>57.151740, 65.644560</t>
  </si>
  <si>
    <t>57.139864, 65.659863</t>
  </si>
  <si>
    <t>56.958838, 65.735382</t>
  </si>
  <si>
    <t>57.126290, 65.569327</t>
  </si>
  <si>
    <t>57.160766, 65.453228</t>
  </si>
  <si>
    <t>57.100880, 65.690931</t>
  </si>
  <si>
    <t>57.043113, 65.726686</t>
  </si>
  <si>
    <t>61.314835, 73.390255</t>
  </si>
  <si>
    <t>57.186973, 65.360869</t>
  </si>
  <si>
    <t>57.110770, 65.677120</t>
  </si>
  <si>
    <t>57.110200, 65.678670</t>
  </si>
  <si>
    <t>56.494720, 66.876850</t>
  </si>
  <si>
    <t>58.118260, 68.273040</t>
  </si>
  <si>
    <t>58.218210, 68.273740</t>
  </si>
  <si>
    <t>58.300240, 68.314350</t>
  </si>
  <si>
    <t>58.218350, 68.344780</t>
  </si>
  <si>
    <t>57.073441, 64.563424</t>
  </si>
  <si>
    <t>58.673614, 68.822232</t>
  </si>
  <si>
    <t>Количество мониторов (максимум)</t>
  </si>
  <si>
    <t>Количество мониторов (минимум)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</si>
</sst>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0"/>
      <color theme="10"/>
      <name val="Calibri"/>
      <family val="2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0" xfId="0" applyFont="1"/>
    <xf numFmtId="164" fontId="4" fillId="0" borderId="0" xfId="0" applyNumberFormat="1" applyFont="1"/>
    <xf numFmtId="0" fontId="3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2" applyFont="1" applyFill="1" applyBorder="1" applyAlignment="1" applyProtection="1">
      <alignment horizontal="center" vertical="center" wrapText="1"/>
    </xf>
    <xf numFmtId="0" fontId="4" fillId="0" borderId="0" xfId="0" applyNumberFormat="1" applyFont="1" applyAlignment="1">
      <alignment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yandex.ru/maps/-/CTGRIS6d" TargetMode="External"/><Relationship Id="rId13" Type="http://schemas.openxmlformats.org/officeDocument/2006/relationships/hyperlink" Target="https://yandex.ru/maps/-/CTGRM49D" TargetMode="External"/><Relationship Id="rId18" Type="http://schemas.openxmlformats.org/officeDocument/2006/relationships/hyperlink" Target="https://yandex.ru/maps/-/CTGRMPy4" TargetMode="External"/><Relationship Id="rId26" Type="http://schemas.openxmlformats.org/officeDocument/2006/relationships/hyperlink" Target="https://yandex.ru/maps/-/CTGRQ2JL" TargetMode="External"/><Relationship Id="rId3" Type="http://schemas.openxmlformats.org/officeDocument/2006/relationships/hyperlink" Target="https://yandex.ru/maps/-/CTGRIElk" TargetMode="External"/><Relationship Id="rId21" Type="http://schemas.openxmlformats.org/officeDocument/2006/relationships/hyperlink" Target="https://yandex.ru/maps/-/CTGRQYkT" TargetMode="External"/><Relationship Id="rId34" Type="http://schemas.openxmlformats.org/officeDocument/2006/relationships/hyperlink" Target="https://yandex.ru/maps/-/CTGRU2Z4" TargetMode="External"/><Relationship Id="rId7" Type="http://schemas.openxmlformats.org/officeDocument/2006/relationships/hyperlink" Target="https://yandex.ru/maps/-/CTGRIC7L" TargetMode="External"/><Relationship Id="rId12" Type="http://schemas.openxmlformats.org/officeDocument/2006/relationships/hyperlink" Target="https://yandex.ru/maps/-/CTGRMM6r" TargetMode="External"/><Relationship Id="rId17" Type="http://schemas.openxmlformats.org/officeDocument/2006/relationships/hyperlink" Target="https://yandex.ru/maps/-/CTGRM8ok" TargetMode="External"/><Relationship Id="rId25" Type="http://schemas.openxmlformats.org/officeDocument/2006/relationships/hyperlink" Target="https://yandex.ru/maps/-/CTGRQL4I" TargetMode="External"/><Relationship Id="rId33" Type="http://schemas.openxmlformats.org/officeDocument/2006/relationships/hyperlink" Target="https://yandex.ru/maps/-/CTGRUDpe" TargetMode="External"/><Relationship Id="rId2" Type="http://schemas.openxmlformats.org/officeDocument/2006/relationships/hyperlink" Target="https://disk.yandex.ru/d/IrS3DEu_dFGZMw" TargetMode="External"/><Relationship Id="rId16" Type="http://schemas.openxmlformats.org/officeDocument/2006/relationships/hyperlink" Target="https://yandex.ru/maps/-/CTGRMO68" TargetMode="External"/><Relationship Id="rId20" Type="http://schemas.openxmlformats.org/officeDocument/2006/relationships/hyperlink" Target="https://yandex.ru/maps/-/CTGRQMJf" TargetMode="External"/><Relationship Id="rId29" Type="http://schemas.openxmlformats.org/officeDocument/2006/relationships/hyperlink" Target="https://yandex.ru/maps/-/CTGRUFI9" TargetMode="External"/><Relationship Id="rId1" Type="http://schemas.openxmlformats.org/officeDocument/2006/relationships/hyperlink" Target="https://disk.yandex.ru/d/IrS3DEu_dFGZMw" TargetMode="External"/><Relationship Id="rId6" Type="http://schemas.openxmlformats.org/officeDocument/2006/relationships/hyperlink" Target="https://yandex.ru/maps/-/CTGRIRne" TargetMode="External"/><Relationship Id="rId11" Type="http://schemas.openxmlformats.org/officeDocument/2006/relationships/hyperlink" Target="https://yandex.ru/maps/-/CTGRI-Mo" TargetMode="External"/><Relationship Id="rId24" Type="http://schemas.openxmlformats.org/officeDocument/2006/relationships/hyperlink" Target="https://yandex.ru/maps/-/CTGRQKoY" TargetMode="External"/><Relationship Id="rId32" Type="http://schemas.openxmlformats.org/officeDocument/2006/relationships/hyperlink" Target="https://yandex.ru/maps/-/CTGRUWMu" TargetMode="External"/><Relationship Id="rId5" Type="http://schemas.openxmlformats.org/officeDocument/2006/relationships/hyperlink" Target="https://yandex.ru/maps/-/CTGRIBY4" TargetMode="External"/><Relationship Id="rId15" Type="http://schemas.openxmlformats.org/officeDocument/2006/relationships/hyperlink" Target="https://yandex.ru/maps/-/CTGRMZ3Y" TargetMode="External"/><Relationship Id="rId23" Type="http://schemas.openxmlformats.org/officeDocument/2006/relationships/hyperlink" Target="https://yandex.ru/maps/-/CTGRQZ5F" TargetMode="External"/><Relationship Id="rId28" Type="http://schemas.openxmlformats.org/officeDocument/2006/relationships/hyperlink" Target="https://yandex.ru/maps/-/CTGRUU2E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https://yandex.ru/maps/-/CTGRIPz4" TargetMode="External"/><Relationship Id="rId19" Type="http://schemas.openxmlformats.org/officeDocument/2006/relationships/hyperlink" Target="https://yandex.ru/maps/-/CTGRM2LB" TargetMode="External"/><Relationship Id="rId31" Type="http://schemas.openxmlformats.org/officeDocument/2006/relationships/hyperlink" Target="https://yandex.ru/maps/-/CTGRUKYH" TargetMode="External"/><Relationship Id="rId4" Type="http://schemas.openxmlformats.org/officeDocument/2006/relationships/hyperlink" Target="https://yandex.ru/maps/-/CTGRIQ-~" TargetMode="External"/><Relationship Id="rId9" Type="http://schemas.openxmlformats.org/officeDocument/2006/relationships/hyperlink" Target="https://yandex.ru/maps/-/CTGRI8zS" TargetMode="External"/><Relationship Id="rId14" Type="http://schemas.openxmlformats.org/officeDocument/2006/relationships/hyperlink" Target="https://yandex.ru/maps/-/CTGRMNz0" TargetMode="External"/><Relationship Id="rId22" Type="http://schemas.openxmlformats.org/officeDocument/2006/relationships/hyperlink" Target="https://yandex.ru/maps/-/CTGRQJ3f" TargetMode="External"/><Relationship Id="rId27" Type="http://schemas.openxmlformats.org/officeDocument/2006/relationships/hyperlink" Target="https://yandex.ru/maps/-/CTGRUIiq" TargetMode="External"/><Relationship Id="rId30" Type="http://schemas.openxmlformats.org/officeDocument/2006/relationships/hyperlink" Target="https://yandex.ru/maps/-/CTGRUZPb" TargetMode="External"/><Relationship Id="rId35" Type="http://schemas.openxmlformats.org/officeDocument/2006/relationships/hyperlink" Target="https://yandex.ru/maps/-/CTGRYEo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"/>
  <sheetViews>
    <sheetView tabSelected="1" workbookViewId="0">
      <selection activeCell="H1" sqref="H1"/>
    </sheetView>
  </sheetViews>
  <sheetFormatPr defaultRowHeight="12.75" x14ac:dyDescent="0.2"/>
  <cols>
    <col min="1" max="1" width="10.5703125" style="2" customWidth="1"/>
    <col min="2" max="2" width="12.28515625" style="2" customWidth="1"/>
    <col min="3" max="3" width="12.5703125" style="2" customWidth="1"/>
    <col min="4" max="4" width="14.42578125" style="2" customWidth="1"/>
    <col min="5" max="5" width="25.7109375" style="2" customWidth="1"/>
    <col min="6" max="6" width="10" style="2" customWidth="1"/>
    <col min="7" max="7" width="20" style="2" customWidth="1"/>
    <col min="8" max="8" width="17.7109375" style="2" customWidth="1"/>
    <col min="9" max="9" width="9.5703125" style="2" customWidth="1"/>
    <col min="10" max="10" width="16" style="2" customWidth="1"/>
    <col min="11" max="11" width="12.140625" style="2" customWidth="1"/>
    <col min="12" max="12" width="17.7109375" style="2" customWidth="1"/>
    <col min="13" max="14" width="24.28515625" style="2" bestFit="1" customWidth="1"/>
    <col min="15" max="15" width="20.7109375" style="2" customWidth="1"/>
    <col min="16" max="16" width="17.85546875" style="2" customWidth="1"/>
    <col min="17" max="17" width="22.5703125" style="2" customWidth="1"/>
    <col min="18" max="18" width="16.85546875" style="2" customWidth="1"/>
    <col min="19" max="19" width="25.42578125" style="2" customWidth="1"/>
    <col min="20" max="24" width="16.28515625" style="3" customWidth="1"/>
    <col min="25" max="25" width="19" style="2" customWidth="1"/>
    <col min="26" max="16384" width="9.140625" style="2"/>
  </cols>
  <sheetData>
    <row r="1" spans="1:25" s="8" customFormat="1" ht="25.5" x14ac:dyDescent="0.2">
      <c r="A1" s="4" t="s">
        <v>0</v>
      </c>
      <c r="B1" s="4" t="s">
        <v>3</v>
      </c>
      <c r="C1" s="4" t="s">
        <v>1</v>
      </c>
      <c r="D1" s="4" t="s">
        <v>11</v>
      </c>
      <c r="E1" s="4" t="s">
        <v>12</v>
      </c>
      <c r="F1" s="4" t="s">
        <v>13</v>
      </c>
      <c r="G1" s="4" t="s">
        <v>2</v>
      </c>
      <c r="H1" s="4" t="s">
        <v>15</v>
      </c>
      <c r="I1" s="4" t="s">
        <v>17</v>
      </c>
      <c r="J1" s="4" t="s">
        <v>19</v>
      </c>
      <c r="K1" s="4" t="s">
        <v>20</v>
      </c>
      <c r="L1" s="4" t="s">
        <v>23</v>
      </c>
      <c r="M1" s="4" t="s">
        <v>99</v>
      </c>
      <c r="N1" s="4" t="s">
        <v>100</v>
      </c>
      <c r="O1" s="4" t="s">
        <v>6</v>
      </c>
      <c r="P1" s="4" t="s">
        <v>25</v>
      </c>
      <c r="Q1" s="4" t="s">
        <v>7</v>
      </c>
      <c r="R1" s="4" t="s">
        <v>5</v>
      </c>
      <c r="S1" s="4" t="s">
        <v>8</v>
      </c>
      <c r="T1" s="4" t="s">
        <v>27</v>
      </c>
      <c r="U1" s="4" t="s">
        <v>28</v>
      </c>
      <c r="V1" s="4" t="s">
        <v>29</v>
      </c>
      <c r="W1" s="4" t="s">
        <v>30</v>
      </c>
      <c r="X1" s="4" t="s">
        <v>31</v>
      </c>
      <c r="Y1" s="4" t="s">
        <v>32</v>
      </c>
    </row>
    <row r="2" spans="1:25" ht="38.25" x14ac:dyDescent="0.2">
      <c r="A2" s="6" t="s">
        <v>9</v>
      </c>
      <c r="B2" s="6" t="s">
        <v>4</v>
      </c>
      <c r="C2" s="6" t="s">
        <v>10</v>
      </c>
      <c r="D2" s="6">
        <v>21302</v>
      </c>
      <c r="E2" s="6" t="s">
        <v>33</v>
      </c>
      <c r="F2" s="7" t="s">
        <v>18</v>
      </c>
      <c r="G2" s="6" t="s">
        <v>14</v>
      </c>
      <c r="H2" s="6" t="s">
        <v>16</v>
      </c>
      <c r="I2" s="7" t="s">
        <v>18</v>
      </c>
      <c r="J2" s="6" t="s">
        <v>21</v>
      </c>
      <c r="K2" s="6" t="s">
        <v>22</v>
      </c>
      <c r="L2" s="6" t="s">
        <v>24</v>
      </c>
      <c r="M2" s="6">
        <v>3</v>
      </c>
      <c r="N2" s="6">
        <v>1</v>
      </c>
      <c r="O2" s="6">
        <v>20</v>
      </c>
      <c r="P2" s="6" t="s">
        <v>26</v>
      </c>
      <c r="Q2" s="6">
        <f>24*O2</f>
        <v>480</v>
      </c>
      <c r="R2" s="6">
        <v>30</v>
      </c>
      <c r="S2" s="6">
        <f>Q2*R2</f>
        <v>14400</v>
      </c>
      <c r="T2" s="5">
        <f>0.08*S2*10</f>
        <v>11520</v>
      </c>
      <c r="U2" s="5">
        <f>0.08*S2*15</f>
        <v>17280</v>
      </c>
      <c r="V2" s="5">
        <f>0.08*S2*20</f>
        <v>23040</v>
      </c>
      <c r="W2" s="5">
        <f>0.08*S2*25</f>
        <v>28800</v>
      </c>
      <c r="X2" s="5">
        <f>0.08*S2*30</f>
        <v>34560</v>
      </c>
      <c r="Y2" s="6" t="s">
        <v>66</v>
      </c>
    </row>
    <row r="3" spans="1:25" ht="25.5" x14ac:dyDescent="0.2">
      <c r="A3" s="6" t="s">
        <v>9</v>
      </c>
      <c r="B3" s="6" t="s">
        <v>4</v>
      </c>
      <c r="C3" s="6" t="s">
        <v>10</v>
      </c>
      <c r="D3" s="1">
        <v>21303</v>
      </c>
      <c r="E3" s="1" t="s">
        <v>34</v>
      </c>
      <c r="F3" s="7" t="s">
        <v>18</v>
      </c>
      <c r="G3" s="6" t="s">
        <v>14</v>
      </c>
      <c r="H3" s="6" t="s">
        <v>16</v>
      </c>
      <c r="I3" s="7" t="s">
        <v>18</v>
      </c>
      <c r="J3" s="6" t="s">
        <v>21</v>
      </c>
      <c r="K3" s="6" t="s">
        <v>22</v>
      </c>
      <c r="L3" s="6" t="s">
        <v>24</v>
      </c>
      <c r="M3" s="1">
        <v>3</v>
      </c>
      <c r="N3" s="6">
        <v>1</v>
      </c>
      <c r="O3" s="6">
        <v>20</v>
      </c>
      <c r="P3" s="6" t="s">
        <v>26</v>
      </c>
      <c r="Q3" s="6">
        <f t="shared" ref="Q3:Q34" si="0">24*O3</f>
        <v>480</v>
      </c>
      <c r="R3" s="6">
        <v>30</v>
      </c>
      <c r="S3" s="6">
        <f t="shared" ref="S3:S34" si="1">Q3*R3</f>
        <v>14400</v>
      </c>
      <c r="T3" s="5">
        <f t="shared" ref="T3:T34" si="2">0.08*S3*10</f>
        <v>11520</v>
      </c>
      <c r="U3" s="5">
        <f t="shared" ref="U3:U34" si="3">0.08*S3*15</f>
        <v>17280</v>
      </c>
      <c r="V3" s="5">
        <f t="shared" ref="V3:V34" si="4">0.08*S3*20</f>
        <v>23040</v>
      </c>
      <c r="W3" s="5">
        <f t="shared" ref="W3:W34" si="5">0.08*S3*25</f>
        <v>28800</v>
      </c>
      <c r="X3" s="5">
        <f t="shared" ref="X3:X34" si="6">0.08*S3*30</f>
        <v>34560</v>
      </c>
      <c r="Y3" s="1" t="s">
        <v>67</v>
      </c>
    </row>
    <row r="4" spans="1:25" ht="25.5" x14ac:dyDescent="0.2">
      <c r="A4" s="6" t="s">
        <v>9</v>
      </c>
      <c r="B4" s="6" t="s">
        <v>4</v>
      </c>
      <c r="C4" s="6" t="s">
        <v>10</v>
      </c>
      <c r="D4" s="1">
        <v>21304</v>
      </c>
      <c r="E4" s="1" t="s">
        <v>35</v>
      </c>
      <c r="F4" s="7" t="s">
        <v>18</v>
      </c>
      <c r="G4" s="6" t="s">
        <v>14</v>
      </c>
      <c r="H4" s="6" t="s">
        <v>16</v>
      </c>
      <c r="I4" s="7" t="s">
        <v>18</v>
      </c>
      <c r="J4" s="6" t="s">
        <v>21</v>
      </c>
      <c r="K4" s="6" t="s">
        <v>22</v>
      </c>
      <c r="L4" s="6" t="s">
        <v>24</v>
      </c>
      <c r="M4" s="1">
        <v>2</v>
      </c>
      <c r="N4" s="6">
        <v>1</v>
      </c>
      <c r="O4" s="6">
        <v>20</v>
      </c>
      <c r="P4" s="6" t="s">
        <v>26</v>
      </c>
      <c r="Q4" s="6">
        <f t="shared" si="0"/>
        <v>480</v>
      </c>
      <c r="R4" s="6">
        <v>30</v>
      </c>
      <c r="S4" s="6">
        <f t="shared" si="1"/>
        <v>14400</v>
      </c>
      <c r="T4" s="5">
        <f t="shared" si="2"/>
        <v>11520</v>
      </c>
      <c r="U4" s="5">
        <f t="shared" si="3"/>
        <v>17280</v>
      </c>
      <c r="V4" s="5">
        <f t="shared" si="4"/>
        <v>23040</v>
      </c>
      <c r="W4" s="5">
        <f t="shared" si="5"/>
        <v>28800</v>
      </c>
      <c r="X4" s="5">
        <f t="shared" si="6"/>
        <v>34560</v>
      </c>
      <c r="Y4" s="1" t="s">
        <v>68</v>
      </c>
    </row>
    <row r="5" spans="1:25" ht="38.25" x14ac:dyDescent="0.2">
      <c r="A5" s="6" t="s">
        <v>9</v>
      </c>
      <c r="B5" s="6" t="s">
        <v>4</v>
      </c>
      <c r="C5" s="6" t="s">
        <v>10</v>
      </c>
      <c r="D5" s="1">
        <v>21307</v>
      </c>
      <c r="E5" s="1" t="s">
        <v>36</v>
      </c>
      <c r="F5" s="7" t="s">
        <v>18</v>
      </c>
      <c r="G5" s="6" t="s">
        <v>14</v>
      </c>
      <c r="H5" s="6" t="s">
        <v>16</v>
      </c>
      <c r="I5" s="7" t="s">
        <v>18</v>
      </c>
      <c r="J5" s="6" t="s">
        <v>21</v>
      </c>
      <c r="K5" s="6" t="s">
        <v>22</v>
      </c>
      <c r="L5" s="6" t="s">
        <v>24</v>
      </c>
      <c r="M5" s="1">
        <v>3</v>
      </c>
      <c r="N5" s="6">
        <v>1</v>
      </c>
      <c r="O5" s="6">
        <v>20</v>
      </c>
      <c r="P5" s="6" t="s">
        <v>26</v>
      </c>
      <c r="Q5" s="6">
        <f t="shared" si="0"/>
        <v>480</v>
      </c>
      <c r="R5" s="6">
        <v>30</v>
      </c>
      <c r="S5" s="6">
        <f t="shared" si="1"/>
        <v>14400</v>
      </c>
      <c r="T5" s="5">
        <f t="shared" si="2"/>
        <v>11520</v>
      </c>
      <c r="U5" s="5">
        <f t="shared" si="3"/>
        <v>17280</v>
      </c>
      <c r="V5" s="5">
        <f t="shared" si="4"/>
        <v>23040</v>
      </c>
      <c r="W5" s="5">
        <f t="shared" si="5"/>
        <v>28800</v>
      </c>
      <c r="X5" s="5">
        <f t="shared" si="6"/>
        <v>34560</v>
      </c>
      <c r="Y5" s="1" t="s">
        <v>69</v>
      </c>
    </row>
    <row r="6" spans="1:25" ht="38.25" x14ac:dyDescent="0.2">
      <c r="A6" s="6" t="s">
        <v>9</v>
      </c>
      <c r="B6" s="6" t="s">
        <v>4</v>
      </c>
      <c r="C6" s="6" t="s">
        <v>10</v>
      </c>
      <c r="D6" s="1">
        <v>21308</v>
      </c>
      <c r="E6" s="1" t="s">
        <v>37</v>
      </c>
      <c r="F6" s="7" t="s">
        <v>18</v>
      </c>
      <c r="G6" s="6" t="s">
        <v>14</v>
      </c>
      <c r="H6" s="6" t="s">
        <v>16</v>
      </c>
      <c r="I6" s="7" t="s">
        <v>18</v>
      </c>
      <c r="J6" s="6" t="s">
        <v>21</v>
      </c>
      <c r="K6" s="6" t="s">
        <v>22</v>
      </c>
      <c r="L6" s="6" t="s">
        <v>24</v>
      </c>
      <c r="M6" s="1">
        <v>3</v>
      </c>
      <c r="N6" s="6">
        <v>1</v>
      </c>
      <c r="O6" s="6">
        <v>20</v>
      </c>
      <c r="P6" s="6" t="s">
        <v>26</v>
      </c>
      <c r="Q6" s="6">
        <f t="shared" si="0"/>
        <v>480</v>
      </c>
      <c r="R6" s="6">
        <v>30</v>
      </c>
      <c r="S6" s="6">
        <f t="shared" si="1"/>
        <v>14400</v>
      </c>
      <c r="T6" s="5">
        <f t="shared" si="2"/>
        <v>11520</v>
      </c>
      <c r="U6" s="5">
        <f t="shared" si="3"/>
        <v>17280</v>
      </c>
      <c r="V6" s="5">
        <f t="shared" si="4"/>
        <v>23040</v>
      </c>
      <c r="W6" s="5">
        <f t="shared" si="5"/>
        <v>28800</v>
      </c>
      <c r="X6" s="5">
        <f t="shared" si="6"/>
        <v>34560</v>
      </c>
      <c r="Y6" s="1" t="s">
        <v>70</v>
      </c>
    </row>
    <row r="7" spans="1:25" ht="25.5" x14ac:dyDescent="0.2">
      <c r="A7" s="6" t="s">
        <v>9</v>
      </c>
      <c r="B7" s="6" t="s">
        <v>4</v>
      </c>
      <c r="C7" s="6" t="s">
        <v>10</v>
      </c>
      <c r="D7" s="1">
        <v>21311</v>
      </c>
      <c r="E7" s="1" t="s">
        <v>38</v>
      </c>
      <c r="F7" s="7" t="s">
        <v>18</v>
      </c>
      <c r="G7" s="6" t="s">
        <v>14</v>
      </c>
      <c r="H7" s="6" t="s">
        <v>16</v>
      </c>
      <c r="I7" s="7" t="s">
        <v>18</v>
      </c>
      <c r="J7" s="6" t="s">
        <v>21</v>
      </c>
      <c r="K7" s="6" t="s">
        <v>22</v>
      </c>
      <c r="L7" s="6" t="s">
        <v>24</v>
      </c>
      <c r="M7" s="1">
        <v>1</v>
      </c>
      <c r="N7" s="6">
        <v>1</v>
      </c>
      <c r="O7" s="6">
        <v>20</v>
      </c>
      <c r="P7" s="6" t="s">
        <v>26</v>
      </c>
      <c r="Q7" s="6">
        <f t="shared" si="0"/>
        <v>480</v>
      </c>
      <c r="R7" s="6">
        <v>30</v>
      </c>
      <c r="S7" s="6">
        <f t="shared" si="1"/>
        <v>14400</v>
      </c>
      <c r="T7" s="5">
        <f t="shared" si="2"/>
        <v>11520</v>
      </c>
      <c r="U7" s="5">
        <f t="shared" si="3"/>
        <v>17280</v>
      </c>
      <c r="V7" s="5">
        <f t="shared" si="4"/>
        <v>23040</v>
      </c>
      <c r="W7" s="5">
        <f t="shared" si="5"/>
        <v>28800</v>
      </c>
      <c r="X7" s="5">
        <f t="shared" si="6"/>
        <v>34560</v>
      </c>
      <c r="Y7" s="1" t="s">
        <v>71</v>
      </c>
    </row>
    <row r="8" spans="1:25" ht="25.5" x14ac:dyDescent="0.2">
      <c r="A8" s="6" t="s">
        <v>9</v>
      </c>
      <c r="B8" s="6" t="s">
        <v>4</v>
      </c>
      <c r="C8" s="6" t="s">
        <v>10</v>
      </c>
      <c r="D8" s="1">
        <v>21314</v>
      </c>
      <c r="E8" s="1" t="s">
        <v>39</v>
      </c>
      <c r="F8" s="7" t="s">
        <v>18</v>
      </c>
      <c r="G8" s="6" t="s">
        <v>14</v>
      </c>
      <c r="H8" s="6" t="s">
        <v>16</v>
      </c>
      <c r="I8" s="7" t="s">
        <v>18</v>
      </c>
      <c r="J8" s="6" t="s">
        <v>21</v>
      </c>
      <c r="K8" s="6" t="s">
        <v>22</v>
      </c>
      <c r="L8" s="6" t="s">
        <v>24</v>
      </c>
      <c r="M8" s="1">
        <v>3</v>
      </c>
      <c r="N8" s="6">
        <v>1</v>
      </c>
      <c r="O8" s="6">
        <v>20</v>
      </c>
      <c r="P8" s="6" t="s">
        <v>26</v>
      </c>
      <c r="Q8" s="6">
        <f t="shared" si="0"/>
        <v>480</v>
      </c>
      <c r="R8" s="6">
        <v>30</v>
      </c>
      <c r="S8" s="6">
        <f t="shared" si="1"/>
        <v>14400</v>
      </c>
      <c r="T8" s="5">
        <f t="shared" si="2"/>
        <v>11520</v>
      </c>
      <c r="U8" s="5">
        <f t="shared" si="3"/>
        <v>17280</v>
      </c>
      <c r="V8" s="5">
        <f t="shared" si="4"/>
        <v>23040</v>
      </c>
      <c r="W8" s="5">
        <f t="shared" si="5"/>
        <v>28800</v>
      </c>
      <c r="X8" s="5">
        <f t="shared" si="6"/>
        <v>34560</v>
      </c>
      <c r="Y8" s="1" t="s">
        <v>72</v>
      </c>
    </row>
    <row r="9" spans="1:25" ht="25.5" x14ac:dyDescent="0.2">
      <c r="A9" s="6" t="s">
        <v>9</v>
      </c>
      <c r="B9" s="6" t="s">
        <v>4</v>
      </c>
      <c r="C9" s="6" t="s">
        <v>10</v>
      </c>
      <c r="D9" s="1">
        <v>21325</v>
      </c>
      <c r="E9" s="1" t="s">
        <v>40</v>
      </c>
      <c r="F9" s="7" t="s">
        <v>18</v>
      </c>
      <c r="G9" s="6" t="s">
        <v>14</v>
      </c>
      <c r="H9" s="6" t="s">
        <v>16</v>
      </c>
      <c r="I9" s="7" t="s">
        <v>18</v>
      </c>
      <c r="J9" s="6" t="s">
        <v>21</v>
      </c>
      <c r="K9" s="6" t="s">
        <v>22</v>
      </c>
      <c r="L9" s="6" t="s">
        <v>24</v>
      </c>
      <c r="M9" s="1">
        <v>2</v>
      </c>
      <c r="N9" s="6">
        <v>1</v>
      </c>
      <c r="O9" s="6">
        <v>20</v>
      </c>
      <c r="P9" s="6" t="s">
        <v>26</v>
      </c>
      <c r="Q9" s="6">
        <f t="shared" si="0"/>
        <v>480</v>
      </c>
      <c r="R9" s="6">
        <v>30</v>
      </c>
      <c r="S9" s="6">
        <f t="shared" si="1"/>
        <v>14400</v>
      </c>
      <c r="T9" s="5">
        <f t="shared" si="2"/>
        <v>11520</v>
      </c>
      <c r="U9" s="5">
        <f t="shared" si="3"/>
        <v>17280</v>
      </c>
      <c r="V9" s="5">
        <f t="shared" si="4"/>
        <v>23040</v>
      </c>
      <c r="W9" s="5">
        <f t="shared" si="5"/>
        <v>28800</v>
      </c>
      <c r="X9" s="5">
        <f t="shared" si="6"/>
        <v>34560</v>
      </c>
      <c r="Y9" s="1" t="s">
        <v>73</v>
      </c>
    </row>
    <row r="10" spans="1:25" ht="25.5" x14ac:dyDescent="0.2">
      <c r="A10" s="6" t="s">
        <v>9</v>
      </c>
      <c r="B10" s="6" t="s">
        <v>4</v>
      </c>
      <c r="C10" s="6" t="s">
        <v>10</v>
      </c>
      <c r="D10" s="1">
        <v>21330</v>
      </c>
      <c r="E10" s="1" t="s">
        <v>41</v>
      </c>
      <c r="F10" s="7" t="s">
        <v>18</v>
      </c>
      <c r="G10" s="6" t="s">
        <v>14</v>
      </c>
      <c r="H10" s="6" t="s">
        <v>16</v>
      </c>
      <c r="I10" s="7" t="s">
        <v>18</v>
      </c>
      <c r="J10" s="6" t="s">
        <v>21</v>
      </c>
      <c r="K10" s="6" t="s">
        <v>22</v>
      </c>
      <c r="L10" s="6" t="s">
        <v>24</v>
      </c>
      <c r="M10" s="1">
        <v>3</v>
      </c>
      <c r="N10" s="6">
        <v>1</v>
      </c>
      <c r="O10" s="6">
        <v>20</v>
      </c>
      <c r="P10" s="6" t="s">
        <v>26</v>
      </c>
      <c r="Q10" s="6">
        <f t="shared" si="0"/>
        <v>480</v>
      </c>
      <c r="R10" s="6">
        <v>30</v>
      </c>
      <c r="S10" s="6">
        <f t="shared" si="1"/>
        <v>14400</v>
      </c>
      <c r="T10" s="5">
        <f t="shared" si="2"/>
        <v>11520</v>
      </c>
      <c r="U10" s="5">
        <f t="shared" si="3"/>
        <v>17280</v>
      </c>
      <c r="V10" s="5">
        <f t="shared" si="4"/>
        <v>23040</v>
      </c>
      <c r="W10" s="5">
        <f t="shared" si="5"/>
        <v>28800</v>
      </c>
      <c r="X10" s="5">
        <f t="shared" si="6"/>
        <v>34560</v>
      </c>
      <c r="Y10" s="1" t="s">
        <v>74</v>
      </c>
    </row>
    <row r="11" spans="1:25" ht="51" x14ac:dyDescent="0.2">
      <c r="A11" s="6" t="s">
        <v>9</v>
      </c>
      <c r="B11" s="6" t="s">
        <v>4</v>
      </c>
      <c r="C11" s="6" t="s">
        <v>10</v>
      </c>
      <c r="D11" s="1">
        <v>21339</v>
      </c>
      <c r="E11" s="1" t="s">
        <v>42</v>
      </c>
      <c r="F11" s="7" t="s">
        <v>18</v>
      </c>
      <c r="G11" s="6" t="s">
        <v>14</v>
      </c>
      <c r="H11" s="6" t="s">
        <v>16</v>
      </c>
      <c r="I11" s="7" t="s">
        <v>18</v>
      </c>
      <c r="J11" s="6" t="s">
        <v>21</v>
      </c>
      <c r="K11" s="6" t="s">
        <v>22</v>
      </c>
      <c r="L11" s="6" t="s">
        <v>24</v>
      </c>
      <c r="M11" s="1">
        <v>2</v>
      </c>
      <c r="N11" s="6">
        <v>1</v>
      </c>
      <c r="O11" s="6">
        <v>20</v>
      </c>
      <c r="P11" s="6" t="s">
        <v>26</v>
      </c>
      <c r="Q11" s="6">
        <f t="shared" si="0"/>
        <v>480</v>
      </c>
      <c r="R11" s="6">
        <v>30</v>
      </c>
      <c r="S11" s="6">
        <f t="shared" si="1"/>
        <v>14400</v>
      </c>
      <c r="T11" s="5">
        <f t="shared" si="2"/>
        <v>11520</v>
      </c>
      <c r="U11" s="5">
        <f t="shared" si="3"/>
        <v>17280</v>
      </c>
      <c r="V11" s="5">
        <f t="shared" si="4"/>
        <v>23040</v>
      </c>
      <c r="W11" s="5">
        <f t="shared" si="5"/>
        <v>28800</v>
      </c>
      <c r="X11" s="5">
        <f t="shared" si="6"/>
        <v>34560</v>
      </c>
      <c r="Y11" s="1" t="s">
        <v>75</v>
      </c>
    </row>
    <row r="12" spans="1:25" ht="38.25" x14ac:dyDescent="0.2">
      <c r="A12" s="6" t="s">
        <v>9</v>
      </c>
      <c r="B12" s="6" t="s">
        <v>4</v>
      </c>
      <c r="C12" s="6" t="s">
        <v>10</v>
      </c>
      <c r="D12" s="1">
        <v>21340</v>
      </c>
      <c r="E12" s="1" t="s">
        <v>43</v>
      </c>
      <c r="F12" s="7" t="s">
        <v>18</v>
      </c>
      <c r="G12" s="6" t="s">
        <v>14</v>
      </c>
      <c r="H12" s="6" t="s">
        <v>16</v>
      </c>
      <c r="I12" s="7" t="s">
        <v>18</v>
      </c>
      <c r="J12" s="6" t="s">
        <v>21</v>
      </c>
      <c r="K12" s="6" t="s">
        <v>22</v>
      </c>
      <c r="L12" s="6" t="s">
        <v>24</v>
      </c>
      <c r="M12" s="1">
        <v>3</v>
      </c>
      <c r="N12" s="6">
        <v>1</v>
      </c>
      <c r="O12" s="6">
        <v>20</v>
      </c>
      <c r="P12" s="6" t="s">
        <v>26</v>
      </c>
      <c r="Q12" s="6">
        <f t="shared" si="0"/>
        <v>480</v>
      </c>
      <c r="R12" s="6">
        <v>30</v>
      </c>
      <c r="S12" s="6">
        <f t="shared" si="1"/>
        <v>14400</v>
      </c>
      <c r="T12" s="5">
        <f t="shared" si="2"/>
        <v>11520</v>
      </c>
      <c r="U12" s="5">
        <f t="shared" si="3"/>
        <v>17280</v>
      </c>
      <c r="V12" s="5">
        <f t="shared" si="4"/>
        <v>23040</v>
      </c>
      <c r="W12" s="5">
        <f t="shared" si="5"/>
        <v>28800</v>
      </c>
      <c r="X12" s="5">
        <f t="shared" si="6"/>
        <v>34560</v>
      </c>
      <c r="Y12" s="1" t="s">
        <v>76</v>
      </c>
    </row>
    <row r="13" spans="1:25" ht="25.5" x14ac:dyDescent="0.2">
      <c r="A13" s="6" t="s">
        <v>9</v>
      </c>
      <c r="B13" s="6" t="s">
        <v>4</v>
      </c>
      <c r="C13" s="6" t="s">
        <v>10</v>
      </c>
      <c r="D13" s="1">
        <v>21350</v>
      </c>
      <c r="E13" s="1" t="s">
        <v>44</v>
      </c>
      <c r="F13" s="7" t="s">
        <v>18</v>
      </c>
      <c r="G13" s="6" t="s">
        <v>14</v>
      </c>
      <c r="H13" s="6" t="s">
        <v>16</v>
      </c>
      <c r="I13" s="7" t="s">
        <v>18</v>
      </c>
      <c r="J13" s="6" t="s">
        <v>21</v>
      </c>
      <c r="K13" s="6" t="s">
        <v>22</v>
      </c>
      <c r="L13" s="6" t="s">
        <v>24</v>
      </c>
      <c r="M13" s="1">
        <v>3</v>
      </c>
      <c r="N13" s="6">
        <v>1</v>
      </c>
      <c r="O13" s="6">
        <v>20</v>
      </c>
      <c r="P13" s="6" t="s">
        <v>26</v>
      </c>
      <c r="Q13" s="6">
        <f t="shared" si="0"/>
        <v>480</v>
      </c>
      <c r="R13" s="6">
        <v>30</v>
      </c>
      <c r="S13" s="6">
        <f t="shared" si="1"/>
        <v>14400</v>
      </c>
      <c r="T13" s="5">
        <f t="shared" si="2"/>
        <v>11520</v>
      </c>
      <c r="U13" s="5">
        <f t="shared" si="3"/>
        <v>17280</v>
      </c>
      <c r="V13" s="5">
        <f t="shared" si="4"/>
        <v>23040</v>
      </c>
      <c r="W13" s="5">
        <f t="shared" si="5"/>
        <v>28800</v>
      </c>
      <c r="X13" s="5">
        <f t="shared" si="6"/>
        <v>34560</v>
      </c>
      <c r="Y13" s="1" t="s">
        <v>77</v>
      </c>
    </row>
    <row r="14" spans="1:25" ht="25.5" x14ac:dyDescent="0.2">
      <c r="A14" s="6" t="s">
        <v>9</v>
      </c>
      <c r="B14" s="6" t="s">
        <v>4</v>
      </c>
      <c r="C14" s="6" t="s">
        <v>10</v>
      </c>
      <c r="D14" s="1">
        <v>21353</v>
      </c>
      <c r="E14" s="1" t="s">
        <v>45</v>
      </c>
      <c r="F14" s="7" t="s">
        <v>18</v>
      </c>
      <c r="G14" s="6" t="s">
        <v>14</v>
      </c>
      <c r="H14" s="6" t="s">
        <v>16</v>
      </c>
      <c r="I14" s="7" t="s">
        <v>18</v>
      </c>
      <c r="J14" s="6" t="s">
        <v>21</v>
      </c>
      <c r="K14" s="6" t="s">
        <v>22</v>
      </c>
      <c r="L14" s="6" t="s">
        <v>24</v>
      </c>
      <c r="M14" s="1">
        <v>3</v>
      </c>
      <c r="N14" s="6">
        <v>1</v>
      </c>
      <c r="O14" s="6">
        <v>20</v>
      </c>
      <c r="P14" s="6" t="s">
        <v>26</v>
      </c>
      <c r="Q14" s="6">
        <f t="shared" si="0"/>
        <v>480</v>
      </c>
      <c r="R14" s="6">
        <v>30</v>
      </c>
      <c r="S14" s="6">
        <f t="shared" si="1"/>
        <v>14400</v>
      </c>
      <c r="T14" s="5">
        <f t="shared" si="2"/>
        <v>11520</v>
      </c>
      <c r="U14" s="5">
        <f t="shared" si="3"/>
        <v>17280</v>
      </c>
      <c r="V14" s="5">
        <f t="shared" si="4"/>
        <v>23040</v>
      </c>
      <c r="W14" s="5">
        <f t="shared" si="5"/>
        <v>28800</v>
      </c>
      <c r="X14" s="5">
        <f t="shared" si="6"/>
        <v>34560</v>
      </c>
      <c r="Y14" s="1" t="s">
        <v>78</v>
      </c>
    </row>
    <row r="15" spans="1:25" ht="25.5" x14ac:dyDescent="0.2">
      <c r="A15" s="6" t="s">
        <v>9</v>
      </c>
      <c r="B15" s="6" t="s">
        <v>4</v>
      </c>
      <c r="C15" s="6" t="s">
        <v>10</v>
      </c>
      <c r="D15" s="1">
        <v>21355</v>
      </c>
      <c r="E15" s="1" t="s">
        <v>46</v>
      </c>
      <c r="F15" s="7" t="s">
        <v>18</v>
      </c>
      <c r="G15" s="6" t="s">
        <v>14</v>
      </c>
      <c r="H15" s="6" t="s">
        <v>16</v>
      </c>
      <c r="I15" s="7" t="s">
        <v>18</v>
      </c>
      <c r="J15" s="6" t="s">
        <v>21</v>
      </c>
      <c r="K15" s="6" t="s">
        <v>22</v>
      </c>
      <c r="L15" s="6" t="s">
        <v>24</v>
      </c>
      <c r="M15" s="1">
        <v>1</v>
      </c>
      <c r="N15" s="6">
        <v>1</v>
      </c>
      <c r="O15" s="6">
        <v>20</v>
      </c>
      <c r="P15" s="6" t="s">
        <v>26</v>
      </c>
      <c r="Q15" s="6">
        <f t="shared" si="0"/>
        <v>480</v>
      </c>
      <c r="R15" s="6">
        <v>30</v>
      </c>
      <c r="S15" s="6">
        <f t="shared" si="1"/>
        <v>14400</v>
      </c>
      <c r="T15" s="5">
        <f t="shared" si="2"/>
        <v>11520</v>
      </c>
      <c r="U15" s="5">
        <f t="shared" si="3"/>
        <v>17280</v>
      </c>
      <c r="V15" s="5">
        <f t="shared" si="4"/>
        <v>23040</v>
      </c>
      <c r="W15" s="5">
        <f t="shared" si="5"/>
        <v>28800</v>
      </c>
      <c r="X15" s="5">
        <f t="shared" si="6"/>
        <v>34560</v>
      </c>
      <c r="Y15" s="1" t="s">
        <v>79</v>
      </c>
    </row>
    <row r="16" spans="1:25" ht="38.25" x14ac:dyDescent="0.2">
      <c r="A16" s="6" t="s">
        <v>9</v>
      </c>
      <c r="B16" s="6" t="s">
        <v>4</v>
      </c>
      <c r="C16" s="6" t="s">
        <v>10</v>
      </c>
      <c r="D16" s="1">
        <v>21356</v>
      </c>
      <c r="E16" s="1" t="s">
        <v>47</v>
      </c>
      <c r="F16" s="7" t="s">
        <v>18</v>
      </c>
      <c r="G16" s="6" t="s">
        <v>14</v>
      </c>
      <c r="H16" s="6" t="s">
        <v>16</v>
      </c>
      <c r="I16" s="7" t="s">
        <v>18</v>
      </c>
      <c r="J16" s="6" t="s">
        <v>21</v>
      </c>
      <c r="K16" s="6" t="s">
        <v>22</v>
      </c>
      <c r="L16" s="6" t="s">
        <v>24</v>
      </c>
      <c r="M16" s="1">
        <v>1</v>
      </c>
      <c r="N16" s="6">
        <v>1</v>
      </c>
      <c r="O16" s="6">
        <v>20</v>
      </c>
      <c r="P16" s="6" t="s">
        <v>26</v>
      </c>
      <c r="Q16" s="6">
        <f t="shared" si="0"/>
        <v>480</v>
      </c>
      <c r="R16" s="6">
        <v>30</v>
      </c>
      <c r="S16" s="6">
        <f t="shared" si="1"/>
        <v>14400</v>
      </c>
      <c r="T16" s="5">
        <f t="shared" si="2"/>
        <v>11520</v>
      </c>
      <c r="U16" s="5">
        <f t="shared" si="3"/>
        <v>17280</v>
      </c>
      <c r="V16" s="5">
        <f t="shared" si="4"/>
        <v>23040</v>
      </c>
      <c r="W16" s="5">
        <f t="shared" si="5"/>
        <v>28800</v>
      </c>
      <c r="X16" s="5">
        <f t="shared" si="6"/>
        <v>34560</v>
      </c>
      <c r="Y16" s="1" t="s">
        <v>80</v>
      </c>
    </row>
    <row r="17" spans="1:25" ht="25.5" x14ac:dyDescent="0.2">
      <c r="A17" s="6" t="s">
        <v>9</v>
      </c>
      <c r="B17" s="6" t="s">
        <v>4</v>
      </c>
      <c r="C17" s="6" t="s">
        <v>10</v>
      </c>
      <c r="D17" s="1">
        <v>21358</v>
      </c>
      <c r="E17" s="1" t="s">
        <v>48</v>
      </c>
      <c r="F17" s="7" t="s">
        <v>18</v>
      </c>
      <c r="G17" s="6" t="s">
        <v>14</v>
      </c>
      <c r="H17" s="6" t="s">
        <v>16</v>
      </c>
      <c r="I17" s="7" t="s">
        <v>18</v>
      </c>
      <c r="J17" s="6" t="s">
        <v>21</v>
      </c>
      <c r="K17" s="6" t="s">
        <v>22</v>
      </c>
      <c r="L17" s="6" t="s">
        <v>24</v>
      </c>
      <c r="M17" s="1">
        <v>2</v>
      </c>
      <c r="N17" s="6">
        <v>1</v>
      </c>
      <c r="O17" s="6">
        <v>20</v>
      </c>
      <c r="P17" s="6" t="s">
        <v>26</v>
      </c>
      <c r="Q17" s="6">
        <f t="shared" si="0"/>
        <v>480</v>
      </c>
      <c r="R17" s="6">
        <v>30</v>
      </c>
      <c r="S17" s="6">
        <f t="shared" si="1"/>
        <v>14400</v>
      </c>
      <c r="T17" s="5">
        <f t="shared" si="2"/>
        <v>11520</v>
      </c>
      <c r="U17" s="5">
        <f t="shared" si="3"/>
        <v>17280</v>
      </c>
      <c r="V17" s="5">
        <f t="shared" si="4"/>
        <v>23040</v>
      </c>
      <c r="W17" s="5">
        <f t="shared" si="5"/>
        <v>28800</v>
      </c>
      <c r="X17" s="5">
        <f t="shared" si="6"/>
        <v>34560</v>
      </c>
      <c r="Y17" s="1" t="s">
        <v>81</v>
      </c>
    </row>
    <row r="18" spans="1:25" ht="25.5" x14ac:dyDescent="0.2">
      <c r="A18" s="6" t="s">
        <v>9</v>
      </c>
      <c r="B18" s="6" t="s">
        <v>4</v>
      </c>
      <c r="C18" s="6" t="s">
        <v>10</v>
      </c>
      <c r="D18" s="1">
        <v>21385</v>
      </c>
      <c r="E18" s="1" t="s">
        <v>49</v>
      </c>
      <c r="F18" s="7" t="s">
        <v>18</v>
      </c>
      <c r="G18" s="6" t="s">
        <v>14</v>
      </c>
      <c r="H18" s="6" t="s">
        <v>16</v>
      </c>
      <c r="I18" s="7" t="s">
        <v>18</v>
      </c>
      <c r="J18" s="6" t="s">
        <v>21</v>
      </c>
      <c r="K18" s="6" t="s">
        <v>22</v>
      </c>
      <c r="L18" s="6" t="s">
        <v>24</v>
      </c>
      <c r="M18" s="1">
        <v>2</v>
      </c>
      <c r="N18" s="6">
        <v>1</v>
      </c>
      <c r="O18" s="6">
        <v>20</v>
      </c>
      <c r="P18" s="6" t="s">
        <v>26</v>
      </c>
      <c r="Q18" s="6">
        <f t="shared" si="0"/>
        <v>480</v>
      </c>
      <c r="R18" s="6">
        <v>30</v>
      </c>
      <c r="S18" s="6">
        <f t="shared" si="1"/>
        <v>14400</v>
      </c>
      <c r="T18" s="5">
        <f t="shared" si="2"/>
        <v>11520</v>
      </c>
      <c r="U18" s="5">
        <f t="shared" si="3"/>
        <v>17280</v>
      </c>
      <c r="V18" s="5">
        <f t="shared" si="4"/>
        <v>23040</v>
      </c>
      <c r="W18" s="5">
        <f t="shared" si="5"/>
        <v>28800</v>
      </c>
      <c r="X18" s="5">
        <f t="shared" si="6"/>
        <v>34560</v>
      </c>
      <c r="Y18" s="1" t="s">
        <v>82</v>
      </c>
    </row>
    <row r="19" spans="1:25" ht="51" x14ac:dyDescent="0.2">
      <c r="A19" s="6" t="s">
        <v>9</v>
      </c>
      <c r="B19" s="6" t="s">
        <v>4</v>
      </c>
      <c r="C19" s="6" t="s">
        <v>10</v>
      </c>
      <c r="D19" s="1">
        <v>21397</v>
      </c>
      <c r="E19" s="1" t="s">
        <v>50</v>
      </c>
      <c r="F19" s="7" t="s">
        <v>18</v>
      </c>
      <c r="G19" s="6" t="s">
        <v>14</v>
      </c>
      <c r="H19" s="6" t="s">
        <v>16</v>
      </c>
      <c r="I19" s="7" t="s">
        <v>18</v>
      </c>
      <c r="J19" s="6" t="s">
        <v>21</v>
      </c>
      <c r="K19" s="6" t="s">
        <v>22</v>
      </c>
      <c r="L19" s="6" t="s">
        <v>24</v>
      </c>
      <c r="M19" s="1">
        <v>3</v>
      </c>
      <c r="N19" s="6">
        <v>1</v>
      </c>
      <c r="O19" s="6">
        <v>20</v>
      </c>
      <c r="P19" s="6" t="s">
        <v>26</v>
      </c>
      <c r="Q19" s="6">
        <f t="shared" si="0"/>
        <v>480</v>
      </c>
      <c r="R19" s="6">
        <v>30</v>
      </c>
      <c r="S19" s="6">
        <f t="shared" si="1"/>
        <v>14400</v>
      </c>
      <c r="T19" s="5">
        <f t="shared" si="2"/>
        <v>11520</v>
      </c>
      <c r="U19" s="5">
        <f t="shared" si="3"/>
        <v>17280</v>
      </c>
      <c r="V19" s="5">
        <f t="shared" si="4"/>
        <v>23040</v>
      </c>
      <c r="W19" s="5">
        <f t="shared" si="5"/>
        <v>28800</v>
      </c>
      <c r="X19" s="5">
        <f t="shared" si="6"/>
        <v>34560</v>
      </c>
      <c r="Y19" s="1" t="s">
        <v>83</v>
      </c>
    </row>
    <row r="20" spans="1:25" ht="25.5" x14ac:dyDescent="0.2">
      <c r="A20" s="6" t="s">
        <v>9</v>
      </c>
      <c r="B20" s="6" t="s">
        <v>4</v>
      </c>
      <c r="C20" s="6" t="s">
        <v>10</v>
      </c>
      <c r="D20" s="1">
        <v>21400</v>
      </c>
      <c r="E20" s="1" t="s">
        <v>51</v>
      </c>
      <c r="F20" s="7" t="s">
        <v>18</v>
      </c>
      <c r="G20" s="6" t="s">
        <v>14</v>
      </c>
      <c r="H20" s="6" t="s">
        <v>16</v>
      </c>
      <c r="I20" s="7" t="s">
        <v>18</v>
      </c>
      <c r="J20" s="6" t="s">
        <v>21</v>
      </c>
      <c r="K20" s="6" t="s">
        <v>22</v>
      </c>
      <c r="L20" s="6" t="s">
        <v>24</v>
      </c>
      <c r="M20" s="1">
        <v>3</v>
      </c>
      <c r="N20" s="6">
        <v>1</v>
      </c>
      <c r="O20" s="6">
        <v>20</v>
      </c>
      <c r="P20" s="6" t="s">
        <v>26</v>
      </c>
      <c r="Q20" s="6">
        <f t="shared" si="0"/>
        <v>480</v>
      </c>
      <c r="R20" s="6">
        <v>30</v>
      </c>
      <c r="S20" s="6">
        <f t="shared" si="1"/>
        <v>14400</v>
      </c>
      <c r="T20" s="5">
        <f t="shared" si="2"/>
        <v>11520</v>
      </c>
      <c r="U20" s="5">
        <f t="shared" si="3"/>
        <v>17280</v>
      </c>
      <c r="V20" s="5">
        <f t="shared" si="4"/>
        <v>23040</v>
      </c>
      <c r="W20" s="5">
        <f t="shared" si="5"/>
        <v>28800</v>
      </c>
      <c r="X20" s="5">
        <f t="shared" si="6"/>
        <v>34560</v>
      </c>
      <c r="Y20" s="1" t="s">
        <v>84</v>
      </c>
    </row>
    <row r="21" spans="1:25" ht="25.5" x14ac:dyDescent="0.2">
      <c r="A21" s="6" t="s">
        <v>9</v>
      </c>
      <c r="B21" s="6" t="s">
        <v>4</v>
      </c>
      <c r="C21" s="6" t="s">
        <v>10</v>
      </c>
      <c r="D21" s="1">
        <v>21404</v>
      </c>
      <c r="E21" s="1" t="s">
        <v>52</v>
      </c>
      <c r="F21" s="7" t="s">
        <v>18</v>
      </c>
      <c r="G21" s="6" t="s">
        <v>14</v>
      </c>
      <c r="H21" s="6" t="s">
        <v>16</v>
      </c>
      <c r="I21" s="7" t="s">
        <v>18</v>
      </c>
      <c r="J21" s="6" t="s">
        <v>21</v>
      </c>
      <c r="K21" s="6" t="s">
        <v>22</v>
      </c>
      <c r="L21" s="6" t="s">
        <v>24</v>
      </c>
      <c r="M21" s="1">
        <v>1</v>
      </c>
      <c r="N21" s="6">
        <v>1</v>
      </c>
      <c r="O21" s="6">
        <v>20</v>
      </c>
      <c r="P21" s="6" t="s">
        <v>26</v>
      </c>
      <c r="Q21" s="6">
        <f t="shared" si="0"/>
        <v>480</v>
      </c>
      <c r="R21" s="6">
        <v>30</v>
      </c>
      <c r="S21" s="6">
        <f t="shared" si="1"/>
        <v>14400</v>
      </c>
      <c r="T21" s="5">
        <f t="shared" si="2"/>
        <v>11520</v>
      </c>
      <c r="U21" s="5">
        <f t="shared" si="3"/>
        <v>17280</v>
      </c>
      <c r="V21" s="5">
        <f t="shared" si="4"/>
        <v>23040</v>
      </c>
      <c r="W21" s="5">
        <f t="shared" si="5"/>
        <v>28800</v>
      </c>
      <c r="X21" s="5">
        <f t="shared" si="6"/>
        <v>34560</v>
      </c>
      <c r="Y21" s="1" t="s">
        <v>85</v>
      </c>
    </row>
    <row r="22" spans="1:25" ht="25.5" x14ac:dyDescent="0.2">
      <c r="A22" s="6" t="s">
        <v>9</v>
      </c>
      <c r="B22" s="6" t="s">
        <v>4</v>
      </c>
      <c r="C22" s="6" t="s">
        <v>10</v>
      </c>
      <c r="D22" s="1">
        <v>21407</v>
      </c>
      <c r="E22" s="1" t="s">
        <v>53</v>
      </c>
      <c r="F22" s="7" t="s">
        <v>18</v>
      </c>
      <c r="G22" s="6" t="s">
        <v>14</v>
      </c>
      <c r="H22" s="6" t="s">
        <v>16</v>
      </c>
      <c r="I22" s="7" t="s">
        <v>18</v>
      </c>
      <c r="J22" s="6" t="s">
        <v>21</v>
      </c>
      <c r="K22" s="6" t="s">
        <v>22</v>
      </c>
      <c r="L22" s="6" t="s">
        <v>24</v>
      </c>
      <c r="M22" s="1">
        <v>1</v>
      </c>
      <c r="N22" s="6">
        <v>1</v>
      </c>
      <c r="O22" s="6">
        <v>20</v>
      </c>
      <c r="P22" s="6" t="s">
        <v>26</v>
      </c>
      <c r="Q22" s="6">
        <f t="shared" si="0"/>
        <v>480</v>
      </c>
      <c r="R22" s="6">
        <v>30</v>
      </c>
      <c r="S22" s="6">
        <f t="shared" si="1"/>
        <v>14400</v>
      </c>
      <c r="T22" s="5">
        <f t="shared" si="2"/>
        <v>11520</v>
      </c>
      <c r="U22" s="5">
        <f t="shared" si="3"/>
        <v>17280</v>
      </c>
      <c r="V22" s="5">
        <f t="shared" si="4"/>
        <v>23040</v>
      </c>
      <c r="W22" s="5">
        <f t="shared" si="5"/>
        <v>28800</v>
      </c>
      <c r="X22" s="5">
        <f t="shared" si="6"/>
        <v>34560</v>
      </c>
      <c r="Y22" s="1" t="s">
        <v>86</v>
      </c>
    </row>
    <row r="23" spans="1:25" ht="51" x14ac:dyDescent="0.2">
      <c r="A23" s="6" t="s">
        <v>9</v>
      </c>
      <c r="B23" s="6" t="s">
        <v>4</v>
      </c>
      <c r="C23" s="6" t="s">
        <v>10</v>
      </c>
      <c r="D23" s="1">
        <v>21408</v>
      </c>
      <c r="E23" s="1" t="s">
        <v>54</v>
      </c>
      <c r="F23" s="7" t="s">
        <v>18</v>
      </c>
      <c r="G23" s="6" t="s">
        <v>14</v>
      </c>
      <c r="H23" s="6" t="s">
        <v>16</v>
      </c>
      <c r="I23" s="7" t="s">
        <v>18</v>
      </c>
      <c r="J23" s="6" t="s">
        <v>21</v>
      </c>
      <c r="K23" s="6" t="s">
        <v>22</v>
      </c>
      <c r="L23" s="6" t="s">
        <v>24</v>
      </c>
      <c r="M23" s="1">
        <v>3</v>
      </c>
      <c r="N23" s="6">
        <v>1</v>
      </c>
      <c r="O23" s="6">
        <v>20</v>
      </c>
      <c r="P23" s="6" t="s">
        <v>26</v>
      </c>
      <c r="Q23" s="6">
        <f t="shared" si="0"/>
        <v>480</v>
      </c>
      <c r="R23" s="6">
        <v>30</v>
      </c>
      <c r="S23" s="6">
        <f t="shared" si="1"/>
        <v>14400</v>
      </c>
      <c r="T23" s="5">
        <f t="shared" si="2"/>
        <v>11520</v>
      </c>
      <c r="U23" s="5">
        <f t="shared" si="3"/>
        <v>17280</v>
      </c>
      <c r="V23" s="5">
        <f t="shared" si="4"/>
        <v>23040</v>
      </c>
      <c r="W23" s="5">
        <f t="shared" si="5"/>
        <v>28800</v>
      </c>
      <c r="X23" s="5">
        <f t="shared" si="6"/>
        <v>34560</v>
      </c>
      <c r="Y23" s="1" t="s">
        <v>87</v>
      </c>
    </row>
    <row r="24" spans="1:25" ht="38.25" x14ac:dyDescent="0.2">
      <c r="A24" s="6" t="s">
        <v>9</v>
      </c>
      <c r="B24" s="6" t="s">
        <v>4</v>
      </c>
      <c r="C24" s="6" t="s">
        <v>10</v>
      </c>
      <c r="D24" s="1">
        <v>24442</v>
      </c>
      <c r="E24" s="1" t="s">
        <v>55</v>
      </c>
      <c r="F24" s="7" t="s">
        <v>18</v>
      </c>
      <c r="G24" s="6" t="s">
        <v>14</v>
      </c>
      <c r="H24" s="6" t="s">
        <v>16</v>
      </c>
      <c r="I24" s="7" t="s">
        <v>18</v>
      </c>
      <c r="J24" s="6" t="s">
        <v>21</v>
      </c>
      <c r="K24" s="6" t="s">
        <v>22</v>
      </c>
      <c r="L24" s="6" t="s">
        <v>24</v>
      </c>
      <c r="M24" s="1">
        <v>3</v>
      </c>
      <c r="N24" s="6">
        <v>1</v>
      </c>
      <c r="O24" s="6">
        <v>20</v>
      </c>
      <c r="P24" s="6" t="s">
        <v>26</v>
      </c>
      <c r="Q24" s="6">
        <f t="shared" si="0"/>
        <v>480</v>
      </c>
      <c r="R24" s="6">
        <v>30</v>
      </c>
      <c r="S24" s="6">
        <f t="shared" si="1"/>
        <v>14400</v>
      </c>
      <c r="T24" s="5">
        <f t="shared" si="2"/>
        <v>11520</v>
      </c>
      <c r="U24" s="5">
        <f t="shared" si="3"/>
        <v>17280</v>
      </c>
      <c r="V24" s="5">
        <f t="shared" si="4"/>
        <v>23040</v>
      </c>
      <c r="W24" s="5">
        <f t="shared" si="5"/>
        <v>28800</v>
      </c>
      <c r="X24" s="5">
        <f t="shared" si="6"/>
        <v>34560</v>
      </c>
      <c r="Y24" s="1" t="s">
        <v>88</v>
      </c>
    </row>
    <row r="25" spans="1:25" ht="25.5" x14ac:dyDescent="0.2">
      <c r="A25" s="6" t="s">
        <v>9</v>
      </c>
      <c r="B25" s="6" t="s">
        <v>4</v>
      </c>
      <c r="C25" s="6" t="s">
        <v>10</v>
      </c>
      <c r="D25" s="1">
        <v>21324</v>
      </c>
      <c r="E25" s="1" t="s">
        <v>56</v>
      </c>
      <c r="F25" s="7" t="s">
        <v>18</v>
      </c>
      <c r="G25" s="6" t="s">
        <v>14</v>
      </c>
      <c r="H25" s="6" t="s">
        <v>16</v>
      </c>
      <c r="I25" s="7" t="s">
        <v>18</v>
      </c>
      <c r="J25" s="6" t="s">
        <v>21</v>
      </c>
      <c r="K25" s="6" t="s">
        <v>22</v>
      </c>
      <c r="L25" s="6" t="s">
        <v>24</v>
      </c>
      <c r="M25" s="1">
        <v>3</v>
      </c>
      <c r="N25" s="6">
        <v>1</v>
      </c>
      <c r="O25" s="6">
        <v>20</v>
      </c>
      <c r="P25" s="6" t="s">
        <v>26</v>
      </c>
      <c r="Q25" s="6">
        <f t="shared" si="0"/>
        <v>480</v>
      </c>
      <c r="R25" s="6">
        <v>30</v>
      </c>
      <c r="S25" s="6">
        <f t="shared" si="1"/>
        <v>14400</v>
      </c>
      <c r="T25" s="5">
        <f t="shared" si="2"/>
        <v>11520</v>
      </c>
      <c r="U25" s="5">
        <f t="shared" si="3"/>
        <v>17280</v>
      </c>
      <c r="V25" s="5">
        <f t="shared" si="4"/>
        <v>23040</v>
      </c>
      <c r="W25" s="5">
        <f t="shared" si="5"/>
        <v>28800</v>
      </c>
      <c r="X25" s="5">
        <f t="shared" si="6"/>
        <v>34560</v>
      </c>
      <c r="Y25" s="1" t="s">
        <v>89</v>
      </c>
    </row>
    <row r="26" spans="1:25" ht="51" x14ac:dyDescent="0.2">
      <c r="A26" s="6" t="s">
        <v>9</v>
      </c>
      <c r="B26" s="6" t="s">
        <v>4</v>
      </c>
      <c r="C26" s="6" t="s">
        <v>10</v>
      </c>
      <c r="D26" s="1">
        <v>21372</v>
      </c>
      <c r="E26" s="1" t="s">
        <v>57</v>
      </c>
      <c r="F26" s="7" t="s">
        <v>18</v>
      </c>
      <c r="G26" s="6" t="s">
        <v>14</v>
      </c>
      <c r="H26" s="6" t="s">
        <v>16</v>
      </c>
      <c r="I26" s="7" t="s">
        <v>18</v>
      </c>
      <c r="J26" s="6" t="s">
        <v>21</v>
      </c>
      <c r="K26" s="6" t="s">
        <v>22</v>
      </c>
      <c r="L26" s="6" t="s">
        <v>24</v>
      </c>
      <c r="M26" s="1">
        <v>3</v>
      </c>
      <c r="N26" s="6">
        <v>1</v>
      </c>
      <c r="O26" s="6">
        <v>20</v>
      </c>
      <c r="P26" s="6" t="s">
        <v>26</v>
      </c>
      <c r="Q26" s="6">
        <f t="shared" si="0"/>
        <v>480</v>
      </c>
      <c r="R26" s="6">
        <v>30</v>
      </c>
      <c r="S26" s="6">
        <f t="shared" si="1"/>
        <v>14400</v>
      </c>
      <c r="T26" s="5">
        <f t="shared" si="2"/>
        <v>11520</v>
      </c>
      <c r="U26" s="5">
        <f t="shared" si="3"/>
        <v>17280</v>
      </c>
      <c r="V26" s="5">
        <f t="shared" si="4"/>
        <v>23040</v>
      </c>
      <c r="W26" s="5">
        <f t="shared" si="5"/>
        <v>28800</v>
      </c>
      <c r="X26" s="5">
        <f t="shared" si="6"/>
        <v>34560</v>
      </c>
      <c r="Y26" s="1" t="s">
        <v>90</v>
      </c>
    </row>
    <row r="27" spans="1:25" ht="51" x14ac:dyDescent="0.2">
      <c r="A27" s="6" t="s">
        <v>9</v>
      </c>
      <c r="B27" s="6" t="s">
        <v>4</v>
      </c>
      <c r="C27" s="6" t="s">
        <v>10</v>
      </c>
      <c r="D27" s="1">
        <v>21373</v>
      </c>
      <c r="E27" s="1" t="s">
        <v>58</v>
      </c>
      <c r="F27" s="7" t="s">
        <v>18</v>
      </c>
      <c r="G27" s="6" t="s">
        <v>14</v>
      </c>
      <c r="H27" s="6" t="s">
        <v>16</v>
      </c>
      <c r="I27" s="7" t="s">
        <v>18</v>
      </c>
      <c r="J27" s="6" t="s">
        <v>21</v>
      </c>
      <c r="K27" s="6" t="s">
        <v>22</v>
      </c>
      <c r="L27" s="6" t="s">
        <v>24</v>
      </c>
      <c r="M27" s="1">
        <v>3</v>
      </c>
      <c r="N27" s="6">
        <v>1</v>
      </c>
      <c r="O27" s="6">
        <v>20</v>
      </c>
      <c r="P27" s="6" t="s">
        <v>26</v>
      </c>
      <c r="Q27" s="6">
        <f t="shared" si="0"/>
        <v>480</v>
      </c>
      <c r="R27" s="6">
        <v>30</v>
      </c>
      <c r="S27" s="6">
        <f t="shared" si="1"/>
        <v>14400</v>
      </c>
      <c r="T27" s="5">
        <f t="shared" si="2"/>
        <v>11520</v>
      </c>
      <c r="U27" s="5">
        <f t="shared" si="3"/>
        <v>17280</v>
      </c>
      <c r="V27" s="5">
        <f t="shared" si="4"/>
        <v>23040</v>
      </c>
      <c r="W27" s="5">
        <f t="shared" si="5"/>
        <v>28800</v>
      </c>
      <c r="X27" s="5">
        <f t="shared" si="6"/>
        <v>34560</v>
      </c>
      <c r="Y27" s="1" t="s">
        <v>91</v>
      </c>
    </row>
    <row r="28" spans="1:25" ht="51" x14ac:dyDescent="0.2">
      <c r="A28" s="6" t="s">
        <v>9</v>
      </c>
      <c r="B28" s="6" t="s">
        <v>4</v>
      </c>
      <c r="C28" s="6" t="s">
        <v>10</v>
      </c>
      <c r="D28" s="1">
        <v>21320</v>
      </c>
      <c r="E28" s="1" t="s">
        <v>59</v>
      </c>
      <c r="F28" s="7" t="s">
        <v>18</v>
      </c>
      <c r="G28" s="6" t="s">
        <v>14</v>
      </c>
      <c r="H28" s="6" t="s">
        <v>16</v>
      </c>
      <c r="I28" s="7" t="s">
        <v>18</v>
      </c>
      <c r="J28" s="6" t="s">
        <v>21</v>
      </c>
      <c r="K28" s="6" t="s">
        <v>22</v>
      </c>
      <c r="L28" s="6" t="s">
        <v>24</v>
      </c>
      <c r="M28" s="1">
        <v>3</v>
      </c>
      <c r="N28" s="6">
        <v>1</v>
      </c>
      <c r="O28" s="6">
        <v>20</v>
      </c>
      <c r="P28" s="6" t="s">
        <v>26</v>
      </c>
      <c r="Q28" s="6">
        <f t="shared" si="0"/>
        <v>480</v>
      </c>
      <c r="R28" s="6">
        <v>30</v>
      </c>
      <c r="S28" s="6">
        <f t="shared" si="1"/>
        <v>14400</v>
      </c>
      <c r="T28" s="5">
        <f t="shared" si="2"/>
        <v>11520</v>
      </c>
      <c r="U28" s="5">
        <f t="shared" si="3"/>
        <v>17280</v>
      </c>
      <c r="V28" s="5">
        <f t="shared" si="4"/>
        <v>23040</v>
      </c>
      <c r="W28" s="5">
        <f t="shared" si="5"/>
        <v>28800</v>
      </c>
      <c r="X28" s="5">
        <f t="shared" si="6"/>
        <v>34560</v>
      </c>
      <c r="Y28" s="1" t="s">
        <v>92</v>
      </c>
    </row>
    <row r="29" spans="1:25" ht="38.25" x14ac:dyDescent="0.2">
      <c r="A29" s="6" t="s">
        <v>9</v>
      </c>
      <c r="B29" s="6" t="s">
        <v>4</v>
      </c>
      <c r="C29" s="6" t="s">
        <v>10</v>
      </c>
      <c r="D29" s="1">
        <v>21419</v>
      </c>
      <c r="E29" s="1" t="s">
        <v>60</v>
      </c>
      <c r="F29" s="7" t="s">
        <v>18</v>
      </c>
      <c r="G29" s="6" t="s">
        <v>14</v>
      </c>
      <c r="H29" s="6" t="s">
        <v>16</v>
      </c>
      <c r="I29" s="7" t="s">
        <v>18</v>
      </c>
      <c r="J29" s="6" t="s">
        <v>21</v>
      </c>
      <c r="K29" s="6" t="s">
        <v>22</v>
      </c>
      <c r="L29" s="6" t="s">
        <v>24</v>
      </c>
      <c r="M29" s="1">
        <v>1</v>
      </c>
      <c r="N29" s="6">
        <v>1</v>
      </c>
      <c r="O29" s="6">
        <v>20</v>
      </c>
      <c r="P29" s="6" t="s">
        <v>26</v>
      </c>
      <c r="Q29" s="6">
        <f t="shared" si="0"/>
        <v>480</v>
      </c>
      <c r="R29" s="6">
        <v>30</v>
      </c>
      <c r="S29" s="6">
        <f t="shared" si="1"/>
        <v>14400</v>
      </c>
      <c r="T29" s="5">
        <f t="shared" si="2"/>
        <v>11520</v>
      </c>
      <c r="U29" s="5">
        <f t="shared" si="3"/>
        <v>17280</v>
      </c>
      <c r="V29" s="5">
        <f t="shared" si="4"/>
        <v>23040</v>
      </c>
      <c r="W29" s="5">
        <f t="shared" si="5"/>
        <v>28800</v>
      </c>
      <c r="X29" s="5">
        <f t="shared" si="6"/>
        <v>34560</v>
      </c>
      <c r="Y29" s="1" t="s">
        <v>93</v>
      </c>
    </row>
    <row r="30" spans="1:25" ht="25.5" x14ac:dyDescent="0.2">
      <c r="A30" s="6" t="s">
        <v>9</v>
      </c>
      <c r="B30" s="6" t="s">
        <v>4</v>
      </c>
      <c r="C30" s="6" t="s">
        <v>10</v>
      </c>
      <c r="D30" s="1">
        <v>21316</v>
      </c>
      <c r="E30" s="1" t="s">
        <v>61</v>
      </c>
      <c r="F30" s="7" t="s">
        <v>18</v>
      </c>
      <c r="G30" s="6" t="s">
        <v>14</v>
      </c>
      <c r="H30" s="6" t="s">
        <v>16</v>
      </c>
      <c r="I30" s="7" t="s">
        <v>18</v>
      </c>
      <c r="J30" s="6" t="s">
        <v>21</v>
      </c>
      <c r="K30" s="6" t="s">
        <v>22</v>
      </c>
      <c r="L30" s="6" t="s">
        <v>24</v>
      </c>
      <c r="M30" s="1">
        <v>1</v>
      </c>
      <c r="N30" s="6">
        <v>1</v>
      </c>
      <c r="O30" s="6">
        <v>20</v>
      </c>
      <c r="P30" s="6" t="s">
        <v>26</v>
      </c>
      <c r="Q30" s="6">
        <f t="shared" si="0"/>
        <v>480</v>
      </c>
      <c r="R30" s="6">
        <v>30</v>
      </c>
      <c r="S30" s="6">
        <f t="shared" si="1"/>
        <v>14400</v>
      </c>
      <c r="T30" s="5">
        <f t="shared" si="2"/>
        <v>11520</v>
      </c>
      <c r="U30" s="5">
        <f t="shared" si="3"/>
        <v>17280</v>
      </c>
      <c r="V30" s="5">
        <f t="shared" si="4"/>
        <v>23040</v>
      </c>
      <c r="W30" s="5">
        <f t="shared" si="5"/>
        <v>28800</v>
      </c>
      <c r="X30" s="5">
        <f t="shared" si="6"/>
        <v>34560</v>
      </c>
      <c r="Y30" s="1" t="s">
        <v>94</v>
      </c>
    </row>
    <row r="31" spans="1:25" ht="38.25" x14ac:dyDescent="0.2">
      <c r="A31" s="6" t="s">
        <v>9</v>
      </c>
      <c r="B31" s="6" t="s">
        <v>4</v>
      </c>
      <c r="C31" s="6" t="s">
        <v>10</v>
      </c>
      <c r="D31" s="1">
        <v>21318</v>
      </c>
      <c r="E31" s="1" t="s">
        <v>62</v>
      </c>
      <c r="F31" s="7" t="s">
        <v>18</v>
      </c>
      <c r="G31" s="6" t="s">
        <v>14</v>
      </c>
      <c r="H31" s="6" t="s">
        <v>16</v>
      </c>
      <c r="I31" s="7" t="s">
        <v>18</v>
      </c>
      <c r="J31" s="6" t="s">
        <v>21</v>
      </c>
      <c r="K31" s="6" t="s">
        <v>22</v>
      </c>
      <c r="L31" s="6" t="s">
        <v>24</v>
      </c>
      <c r="M31" s="1">
        <v>1</v>
      </c>
      <c r="N31" s="6">
        <v>1</v>
      </c>
      <c r="O31" s="6">
        <v>20</v>
      </c>
      <c r="P31" s="6" t="s">
        <v>26</v>
      </c>
      <c r="Q31" s="6">
        <f t="shared" si="0"/>
        <v>480</v>
      </c>
      <c r="R31" s="6">
        <v>30</v>
      </c>
      <c r="S31" s="6">
        <f t="shared" si="1"/>
        <v>14400</v>
      </c>
      <c r="T31" s="5">
        <f t="shared" si="2"/>
        <v>11520</v>
      </c>
      <c r="U31" s="5">
        <f t="shared" si="3"/>
        <v>17280</v>
      </c>
      <c r="V31" s="5">
        <f t="shared" si="4"/>
        <v>23040</v>
      </c>
      <c r="W31" s="5">
        <f t="shared" si="5"/>
        <v>28800</v>
      </c>
      <c r="X31" s="5">
        <f t="shared" si="6"/>
        <v>34560</v>
      </c>
      <c r="Y31" s="1" t="s">
        <v>95</v>
      </c>
    </row>
    <row r="32" spans="1:25" ht="38.25" x14ac:dyDescent="0.2">
      <c r="A32" s="6" t="s">
        <v>9</v>
      </c>
      <c r="B32" s="6" t="s">
        <v>4</v>
      </c>
      <c r="C32" s="6" t="s">
        <v>10</v>
      </c>
      <c r="D32" s="1">
        <v>21351</v>
      </c>
      <c r="E32" s="1" t="s">
        <v>63</v>
      </c>
      <c r="F32" s="7" t="s">
        <v>18</v>
      </c>
      <c r="G32" s="6" t="s">
        <v>14</v>
      </c>
      <c r="H32" s="6" t="s">
        <v>16</v>
      </c>
      <c r="I32" s="7" t="s">
        <v>18</v>
      </c>
      <c r="J32" s="6" t="s">
        <v>21</v>
      </c>
      <c r="K32" s="6" t="s">
        <v>22</v>
      </c>
      <c r="L32" s="6" t="s">
        <v>24</v>
      </c>
      <c r="M32" s="1">
        <v>1</v>
      </c>
      <c r="N32" s="6">
        <v>1</v>
      </c>
      <c r="O32" s="6">
        <v>20</v>
      </c>
      <c r="P32" s="6" t="s">
        <v>26</v>
      </c>
      <c r="Q32" s="6">
        <f t="shared" si="0"/>
        <v>480</v>
      </c>
      <c r="R32" s="6">
        <v>30</v>
      </c>
      <c r="S32" s="6">
        <f t="shared" si="1"/>
        <v>14400</v>
      </c>
      <c r="T32" s="5">
        <f t="shared" si="2"/>
        <v>11520</v>
      </c>
      <c r="U32" s="5">
        <f t="shared" si="3"/>
        <v>17280</v>
      </c>
      <c r="V32" s="5">
        <f t="shared" si="4"/>
        <v>23040</v>
      </c>
      <c r="W32" s="5">
        <f t="shared" si="5"/>
        <v>28800</v>
      </c>
      <c r="X32" s="5">
        <f t="shared" si="6"/>
        <v>34560</v>
      </c>
      <c r="Y32" s="1" t="s">
        <v>96</v>
      </c>
    </row>
    <row r="33" spans="1:25" ht="25.5" x14ac:dyDescent="0.2">
      <c r="A33" s="6" t="s">
        <v>9</v>
      </c>
      <c r="B33" s="6" t="s">
        <v>4</v>
      </c>
      <c r="C33" s="6" t="s">
        <v>10</v>
      </c>
      <c r="D33" s="1">
        <v>21109</v>
      </c>
      <c r="E33" s="1" t="s">
        <v>64</v>
      </c>
      <c r="F33" s="7" t="s">
        <v>18</v>
      </c>
      <c r="G33" s="6" t="s">
        <v>14</v>
      </c>
      <c r="H33" s="6" t="s">
        <v>16</v>
      </c>
      <c r="I33" s="7" t="s">
        <v>18</v>
      </c>
      <c r="J33" s="6" t="s">
        <v>21</v>
      </c>
      <c r="K33" s="6" t="s">
        <v>22</v>
      </c>
      <c r="L33" s="6" t="s">
        <v>24</v>
      </c>
      <c r="M33" s="1">
        <v>3</v>
      </c>
      <c r="N33" s="6">
        <v>1</v>
      </c>
      <c r="O33" s="6">
        <v>20</v>
      </c>
      <c r="P33" s="6" t="s">
        <v>26</v>
      </c>
      <c r="Q33" s="6">
        <f t="shared" si="0"/>
        <v>480</v>
      </c>
      <c r="R33" s="6">
        <v>30</v>
      </c>
      <c r="S33" s="6">
        <f t="shared" si="1"/>
        <v>14400</v>
      </c>
      <c r="T33" s="5">
        <f t="shared" si="2"/>
        <v>11520</v>
      </c>
      <c r="U33" s="5">
        <f t="shared" si="3"/>
        <v>17280</v>
      </c>
      <c r="V33" s="5">
        <f t="shared" si="4"/>
        <v>23040</v>
      </c>
      <c r="W33" s="5">
        <f t="shared" si="5"/>
        <v>28800</v>
      </c>
      <c r="X33" s="5">
        <f t="shared" si="6"/>
        <v>34560</v>
      </c>
      <c r="Y33" s="1" t="s">
        <v>97</v>
      </c>
    </row>
    <row r="34" spans="1:25" ht="38.25" x14ac:dyDescent="0.2">
      <c r="A34" s="6" t="s">
        <v>9</v>
      </c>
      <c r="B34" s="6" t="s">
        <v>4</v>
      </c>
      <c r="C34" s="6" t="s">
        <v>10</v>
      </c>
      <c r="D34" s="1">
        <v>21369</v>
      </c>
      <c r="E34" s="1" t="s">
        <v>65</v>
      </c>
      <c r="F34" s="7" t="s">
        <v>18</v>
      </c>
      <c r="G34" s="6" t="s">
        <v>14</v>
      </c>
      <c r="H34" s="6" t="s">
        <v>16</v>
      </c>
      <c r="I34" s="7" t="s">
        <v>18</v>
      </c>
      <c r="J34" s="6" t="s">
        <v>21</v>
      </c>
      <c r="K34" s="6" t="s">
        <v>22</v>
      </c>
      <c r="L34" s="6" t="s">
        <v>24</v>
      </c>
      <c r="M34" s="1">
        <v>3</v>
      </c>
      <c r="N34" s="6">
        <v>1</v>
      </c>
      <c r="O34" s="6">
        <v>20</v>
      </c>
      <c r="P34" s="6" t="s">
        <v>26</v>
      </c>
      <c r="Q34" s="6">
        <f t="shared" si="0"/>
        <v>480</v>
      </c>
      <c r="R34" s="6">
        <v>30</v>
      </c>
      <c r="S34" s="6">
        <f t="shared" si="1"/>
        <v>14400</v>
      </c>
      <c r="T34" s="5">
        <f t="shared" si="2"/>
        <v>11520</v>
      </c>
      <c r="U34" s="5">
        <f t="shared" si="3"/>
        <v>17280</v>
      </c>
      <c r="V34" s="5">
        <f t="shared" si="4"/>
        <v>23040</v>
      </c>
      <c r="W34" s="5">
        <f t="shared" si="5"/>
        <v>28800</v>
      </c>
      <c r="X34" s="5">
        <f t="shared" si="6"/>
        <v>34560</v>
      </c>
      <c r="Y34" s="1" t="s">
        <v>98</v>
      </c>
    </row>
  </sheetData>
  <autoFilter ref="A1:Y1"/>
  <hyperlinks>
    <hyperlink ref="I2" r:id="rId1"/>
    <hyperlink ref="I3:I34" r:id="rId2" display="Ссылка"/>
    <hyperlink ref="F2" r:id="rId3"/>
    <hyperlink ref="F3" r:id="rId4"/>
    <hyperlink ref="F4" r:id="rId5"/>
    <hyperlink ref="F5" r:id="rId6"/>
    <hyperlink ref="F6" r:id="rId7"/>
    <hyperlink ref="F7" r:id="rId8"/>
    <hyperlink ref="F8" r:id="rId9"/>
    <hyperlink ref="F9" r:id="rId10"/>
    <hyperlink ref="F10" r:id="rId11"/>
    <hyperlink ref="F11" r:id="rId12"/>
    <hyperlink ref="F12" r:id="rId13"/>
    <hyperlink ref="F13" r:id="rId14"/>
    <hyperlink ref="F14" r:id="rId15"/>
    <hyperlink ref="F15" r:id="rId16"/>
    <hyperlink ref="F16" r:id="rId17"/>
    <hyperlink ref="F17" r:id="rId18"/>
    <hyperlink ref="F18" r:id="rId19"/>
    <hyperlink ref="F19" r:id="rId20"/>
    <hyperlink ref="F20" r:id="rId21"/>
    <hyperlink ref="F21" r:id="rId22"/>
    <hyperlink ref="F22" r:id="rId23"/>
    <hyperlink ref="F23" r:id="rId24"/>
    <hyperlink ref="F24" r:id="rId25"/>
    <hyperlink ref="F25" r:id="rId26"/>
    <hyperlink ref="F26" r:id="rId27"/>
    <hyperlink ref="F27" r:id="rId28"/>
    <hyperlink ref="F28" r:id="rId29"/>
    <hyperlink ref="F29" r:id="rId30"/>
    <hyperlink ref="F30" r:id="rId31"/>
    <hyperlink ref="F31" r:id="rId32"/>
    <hyperlink ref="F32" r:id="rId33"/>
    <hyperlink ref="F33" r:id="rId34"/>
    <hyperlink ref="F34" r:id="rId35"/>
  </hyperlinks>
  <pageMargins left="0.7" right="0.7" top="0.75" bottom="0.75" header="0.3" footer="0.3"/>
  <pageSetup paperSize="9" orientation="portrait" r:id="rId3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2026-08-05T19:14:40Z</dcterms:modified>
</cp:coreProperties>
</file>