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Мониторы!$A$1:$P$1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2" l="1"/>
  <c r="M5" i="2" s="1"/>
  <c r="N5" i="2" s="1"/>
  <c r="K4" i="2"/>
  <c r="M4" i="2" s="1"/>
  <c r="N4" i="2" s="1"/>
  <c r="K3" i="2"/>
  <c r="M3" i="2" s="1"/>
  <c r="N3" i="2" s="1"/>
  <c r="K2" i="2" l="1"/>
  <c r="M2" i="2" s="1"/>
  <c r="N2" i="2" s="1"/>
</calcChain>
</file>

<file path=xl/sharedStrings.xml><?xml version="1.0" encoding="utf-8"?>
<sst xmlns="http://schemas.openxmlformats.org/spreadsheetml/2006/main" count="48" uniqueCount="23">
  <si>
    <t>Город</t>
  </si>
  <si>
    <t>Тюмень</t>
  </si>
  <si>
    <t>Маршрут</t>
  </si>
  <si>
    <t>Способ показа</t>
  </si>
  <si>
    <t>Вид рекламы</t>
  </si>
  <si>
    <t>Реклама на мониторах</t>
  </si>
  <si>
    <t>Фото</t>
  </si>
  <si>
    <t>Ссылка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</si>
  <si>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</si>
  <si>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</si>
  <si>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</si>
  <si>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</si>
  <si>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</si>
  <si>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Стоимость</t>
  </si>
  <si>
    <t>Количество мониторов</t>
  </si>
  <si>
    <t>Схема движения</t>
  </si>
  <si>
    <t>Автобусы</t>
  </si>
  <si>
    <t>ЛИАЗ</t>
  </si>
  <si>
    <t>Количество ТС</t>
  </si>
  <si>
    <t>Вид ТС</t>
  </si>
  <si>
    <t>Марки ТС</t>
  </si>
  <si>
    <t>Статичная заставка, видеоролик</t>
  </si>
  <si>
    <t>7, 9, 11, 13, 14, 15, 16, 18, 25, 27, 28, 30, 39, 47, 47д, 53, 55, 60, 63, 67, 70, 85, 85к, 86, 91, 96, 100, 120, 120к, 145, 145к, 151,1 51к; 138, 146, 148, 149, 152, 153, 158;1, 1д, 1к, 2, 2к, 3, 8, 10, 17, 17к, 20, 22, 23, 32, 33, 35, 36, 36к, 40, 46, 48, 49, 54, 54д, 88, 89, 121, 135, 141, 143, 144, 147, 155, 156;  124, 140;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</si>
</sst>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5">
    <xf numFmtId="0" fontId="0" fillId="0" borderId="0" xfId="0"/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h9G5sn2IexvNzQ" TargetMode="External"/><Relationship Id="rId3" Type="http://schemas.openxmlformats.org/officeDocument/2006/relationships/hyperlink" Target="https://wikiroutes.info/tyumen/catalog" TargetMode="External"/><Relationship Id="rId7" Type="http://schemas.openxmlformats.org/officeDocument/2006/relationships/hyperlink" Target="https://wikiroutes.info/tyumen/catalog" TargetMode="External"/><Relationship Id="rId2" Type="http://schemas.openxmlformats.org/officeDocument/2006/relationships/hyperlink" Target="https://disk.yandex.ru/d/h9G5sn2IexvNzQ" TargetMode="External"/><Relationship Id="rId1" Type="http://schemas.openxmlformats.org/officeDocument/2006/relationships/hyperlink" Target="https://wikiroutes.info/tyumen/catalog" TargetMode="External"/><Relationship Id="rId6" Type="http://schemas.openxmlformats.org/officeDocument/2006/relationships/hyperlink" Target="https://disk.yandex.ru/d/h9G5sn2IexvNzQ" TargetMode="External"/><Relationship Id="rId5" Type="http://schemas.openxmlformats.org/officeDocument/2006/relationships/hyperlink" Target="https://wikiroutes.info/tyumen/catalog" TargetMode="External"/><Relationship Id="rId4" Type="http://schemas.openxmlformats.org/officeDocument/2006/relationships/hyperlink" Target="https://disk.yandex.ru/d/h9G5sn2IexvNzQ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D2" sqref="D2"/>
    </sheetView>
  </sheetViews>
  <sheetFormatPr defaultRowHeight="12.75" x14ac:dyDescent="0.2"/>
  <cols>
    <col min="1" max="1" width="10.5703125" style="5" bestFit="1" customWidth="1"/>
    <col min="2" max="2" width="11" style="5" bestFit="1" customWidth="1"/>
    <col min="3" max="3" width="13.140625" style="5" bestFit="1" customWidth="1"/>
    <col min="4" max="4" width="20" style="6" bestFit="1" customWidth="1"/>
    <col min="5" max="5" width="9.5703125" style="1" bestFit="1" customWidth="1"/>
    <col min="6" max="6" width="14.140625" style="6" customWidth="1"/>
    <col min="7" max="7" width="17" style="6" bestFit="1" customWidth="1"/>
    <col min="8" max="8" width="17.140625" style="2" bestFit="1" customWidth="1"/>
    <col min="9" max="9" width="14.28515625" style="3" bestFit="1" customWidth="1"/>
    <col min="10" max="10" width="16.85546875" style="3" bestFit="1" customWidth="1"/>
    <col min="11" max="11" width="18.7109375" style="3" bestFit="1" customWidth="1"/>
    <col min="12" max="12" width="16.85546875" style="3" bestFit="1" customWidth="1"/>
    <col min="13" max="13" width="21.5703125" style="4" bestFit="1" customWidth="1"/>
    <col min="14" max="14" width="13.85546875" style="5" bestFit="1" customWidth="1"/>
    <col min="15" max="15" width="32.140625" style="6" bestFit="1" customWidth="1"/>
    <col min="16" max="16" width="19.42578125" style="6" bestFit="1" customWidth="1"/>
    <col min="17" max="16384" width="9.140625" style="5"/>
  </cols>
  <sheetData>
    <row r="1" spans="1:16" ht="25.5" x14ac:dyDescent="0.2">
      <c r="A1" s="7" t="s">
        <v>0</v>
      </c>
      <c r="B1" s="7" t="s">
        <v>19</v>
      </c>
      <c r="C1" s="7" t="s">
        <v>20</v>
      </c>
      <c r="D1" s="7" t="s">
        <v>4</v>
      </c>
      <c r="E1" s="7" t="s">
        <v>6</v>
      </c>
      <c r="F1" s="7" t="s">
        <v>14</v>
      </c>
      <c r="G1" s="7" t="s">
        <v>18</v>
      </c>
      <c r="H1" s="7" t="s">
        <v>3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12" t="s">
        <v>13</v>
      </c>
      <c r="O1" s="7" t="s">
        <v>2</v>
      </c>
      <c r="P1" s="7" t="s">
        <v>15</v>
      </c>
    </row>
    <row r="2" spans="1:16" s="4" customFormat="1" ht="114.75" x14ac:dyDescent="0.2">
      <c r="A2" s="9" t="s">
        <v>1</v>
      </c>
      <c r="B2" s="9" t="s">
        <v>16</v>
      </c>
      <c r="C2" s="13" t="s">
        <v>17</v>
      </c>
      <c r="D2" s="9" t="s">
        <v>5</v>
      </c>
      <c r="E2" s="10" t="s">
        <v>7</v>
      </c>
      <c r="F2" s="9">
        <v>114</v>
      </c>
      <c r="G2" s="9">
        <v>114</v>
      </c>
      <c r="H2" s="9" t="s">
        <v>21</v>
      </c>
      <c r="I2" s="9">
        <v>5</v>
      </c>
      <c r="J2" s="9">
        <v>6</v>
      </c>
      <c r="K2" s="9">
        <f>J2*14</f>
        <v>84</v>
      </c>
      <c r="L2" s="9">
        <v>15</v>
      </c>
      <c r="M2" s="11">
        <f>K2*L2</f>
        <v>1260</v>
      </c>
      <c r="N2" s="14">
        <f>3.5*M2*I2</f>
        <v>22050</v>
      </c>
      <c r="O2" s="9" t="s">
        <v>22</v>
      </c>
      <c r="P2" s="10" t="s">
        <v>7</v>
      </c>
    </row>
    <row r="3" spans="1:16" s="4" customFormat="1" ht="114.75" x14ac:dyDescent="0.2">
      <c r="A3" s="9" t="s">
        <v>1</v>
      </c>
      <c r="B3" s="9" t="s">
        <v>16</v>
      </c>
      <c r="C3" s="13" t="s">
        <v>17</v>
      </c>
      <c r="D3" s="9" t="s">
        <v>5</v>
      </c>
      <c r="E3" s="10" t="s">
        <v>7</v>
      </c>
      <c r="F3" s="9">
        <v>114</v>
      </c>
      <c r="G3" s="9">
        <v>114</v>
      </c>
      <c r="H3" s="9" t="s">
        <v>21</v>
      </c>
      <c r="I3" s="9">
        <v>5</v>
      </c>
      <c r="J3" s="9">
        <v>8</v>
      </c>
      <c r="K3" s="9">
        <f>J3*14</f>
        <v>112</v>
      </c>
      <c r="L3" s="9">
        <v>15</v>
      </c>
      <c r="M3" s="11">
        <f>K3*L3</f>
        <v>1680</v>
      </c>
      <c r="N3" s="14">
        <f>3.5*M3*I3</f>
        <v>29400</v>
      </c>
      <c r="O3" s="9" t="s">
        <v>22</v>
      </c>
      <c r="P3" s="10" t="s">
        <v>7</v>
      </c>
    </row>
    <row r="4" spans="1:16" s="4" customFormat="1" ht="114.75" x14ac:dyDescent="0.2">
      <c r="A4" s="9" t="s">
        <v>1</v>
      </c>
      <c r="B4" s="9" t="s">
        <v>16</v>
      </c>
      <c r="C4" s="13" t="s">
        <v>17</v>
      </c>
      <c r="D4" s="9" t="s">
        <v>5</v>
      </c>
      <c r="E4" s="10" t="s">
        <v>7</v>
      </c>
      <c r="F4" s="9">
        <v>114</v>
      </c>
      <c r="G4" s="9">
        <v>114</v>
      </c>
      <c r="H4" s="9" t="s">
        <v>21</v>
      </c>
      <c r="I4" s="9">
        <v>5</v>
      </c>
      <c r="J4" s="9">
        <v>10</v>
      </c>
      <c r="K4" s="9">
        <f>J4*14</f>
        <v>140</v>
      </c>
      <c r="L4" s="9">
        <v>15</v>
      </c>
      <c r="M4" s="11">
        <f>K4*L4</f>
        <v>2100</v>
      </c>
      <c r="N4" s="14">
        <f>3.5*M4*I4</f>
        <v>36750</v>
      </c>
      <c r="O4" s="9" t="s">
        <v>22</v>
      </c>
      <c r="P4" s="10" t="s">
        <v>7</v>
      </c>
    </row>
    <row r="5" spans="1:16" s="4" customFormat="1" ht="114.75" x14ac:dyDescent="0.2">
      <c r="A5" s="9" t="s">
        <v>1</v>
      </c>
      <c r="B5" s="9" t="s">
        <v>16</v>
      </c>
      <c r="C5" s="13" t="s">
        <v>17</v>
      </c>
      <c r="D5" s="9" t="s">
        <v>5</v>
      </c>
      <c r="E5" s="10" t="s">
        <v>7</v>
      </c>
      <c r="F5" s="9">
        <v>114</v>
      </c>
      <c r="G5" s="9">
        <v>114</v>
      </c>
      <c r="H5" s="9" t="s">
        <v>21</v>
      </c>
      <c r="I5" s="9">
        <v>5</v>
      </c>
      <c r="J5" s="9">
        <v>12</v>
      </c>
      <c r="K5" s="9">
        <f>J5*14</f>
        <v>168</v>
      </c>
      <c r="L5" s="9">
        <v>15</v>
      </c>
      <c r="M5" s="11">
        <f>K5*L5</f>
        <v>2520</v>
      </c>
      <c r="N5" s="14">
        <f>3.5*M5*I5</f>
        <v>44100</v>
      </c>
      <c r="O5" s="9" t="s">
        <v>22</v>
      </c>
      <c r="P5" s="10" t="s">
        <v>7</v>
      </c>
    </row>
  </sheetData>
  <autoFilter ref="A1:P1"/>
  <hyperlinks>
    <hyperlink ref="P2" r:id="rId1"/>
    <hyperlink ref="E2" r:id="rId2"/>
    <hyperlink ref="P3" r:id="rId3"/>
    <hyperlink ref="E3" r:id="rId4"/>
    <hyperlink ref="P4" r:id="rId5"/>
    <hyperlink ref="E4" r:id="rId6"/>
    <hyperlink ref="P5" r:id="rId7"/>
    <hyperlink ref="E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2026-04-27T23:00:00Z</dcterms:modified>
</cp:coreProperties>
</file>